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<sst xmlns="http://schemas.openxmlformats.org/spreadsheetml/2006/main" count="137" uniqueCount="96">
  <si>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</si>
  <si>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</si>
  <si>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</si>
  <si>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</si>
  <si>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</si>
  <si>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</si>
  <si>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</si>
  <si>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</si>
  <si>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</si>
  <si>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</si>
  <si>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</si>
  <si>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</si>
  <si>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</si>
  <si>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</si>
  <si>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</si>
  <si>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</si>
  <si>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</si>
  <si>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</si>
  <si>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</si>
  <si>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</si>
  <si>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</si>
  <si>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</si>
  <si>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</si>
  <si>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</si>
  <si>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</si>
  <si>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</si>
  <si>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</si>
  <si>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</si>
  <si>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</si>
  <si>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</si>
  <si>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</si>
  <si>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</si>
  <si>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</si>
  <si>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</si>
  <si>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</si>
  <si>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</si>
  <si>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</si>
  <si>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</si>
  <si>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</si>
  <si>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</si>
  <si>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</si>
  <si>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</si>
  <si>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</si>
  <si>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</si>
  <si>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</si>
  <si>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</si>
  <si>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</si>
  <si>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</si>
  <si>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</si>
  <si>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</si>
  <si>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</si>
  <si>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</si>
  <si>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</si>
  <si>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</si>
  <si>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</si>
  <si>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</si>
  <si>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</si>
  <si>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</si>
  <si>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</si>
  <si>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</si>
  <si>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</si>
  <si>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</si>
  <si>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</si>
  <si>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</si>
  <si>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</si>
  <si>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</si>
  <si>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</si>
  <si>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</si>
  <si>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</si>
  <si>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</si>
  <si>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КОМСОМОЛЬСКИЙ Б-Р д 3 корп 1  </t>
  </si>
  <si>
    <t xml:space="preserve">Остекление                                        </t>
  </si>
  <si>
    <t>Август</t>
  </si>
  <si>
    <t xml:space="preserve">кв. м.    </t>
  </si>
  <si>
    <t>Ноябрь</t>
  </si>
  <si>
    <t xml:space="preserve">Ремонт мягкой кровли                              </t>
  </si>
  <si>
    <t>Сентябрь</t>
  </si>
  <si>
    <t xml:space="preserve">м2        </t>
  </si>
  <si>
    <t xml:space="preserve">Ремонт ХВС                                        </t>
  </si>
  <si>
    <t>Декабрь</t>
  </si>
  <si>
    <t xml:space="preserve">м         </t>
  </si>
  <si>
    <t>Апрель</t>
  </si>
  <si>
    <t xml:space="preserve">Ремонт канализации                                </t>
  </si>
  <si>
    <t>Февраль</t>
  </si>
  <si>
    <t xml:space="preserve">Замена светильников                               </t>
  </si>
  <si>
    <t xml:space="preserve">шт        </t>
  </si>
  <si>
    <t xml:space="preserve">Замена выключателей                               </t>
  </si>
  <si>
    <t xml:space="preserve">Ремонт ограждений                                 </t>
  </si>
  <si>
    <t xml:space="preserve">Ремонт щитов                                      </t>
  </si>
  <si>
    <t>Май</t>
  </si>
  <si>
    <t xml:space="preserve">Электромонтажные работы                           </t>
  </si>
  <si>
    <t>Июнь</t>
  </si>
  <si>
    <t xml:space="preserve">Устройство забора                                 </t>
  </si>
  <si>
    <t>Октябрь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</si>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</sst>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3538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100.7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674.54</v>
      </c>
      <c r="D15" s="45">
        <f>D16+D22</f>
        <v>663.794</v>
      </c>
      <c r="E15" s="45">
        <f>E16+E22</f>
        <v>576.9215268189407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599.054</v>
      </c>
      <c r="D16" s="75">
        <v>589.183</v>
      </c>
      <c r="E16" s="25">
        <f>C16*0.1525+E19+E21</f>
        <v>565.4099118189407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416.91780864635007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353.32017681894075</v>
      </c>
      <c r="D19" s="25"/>
      <c r="E19" s="25">
        <f>C19</f>
        <v>353.32017681894075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182.13619135364988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11.455</v>
      </c>
      <c r="C21" s="29">
        <f>C20/1.18</f>
        <v>154.35270453699144</v>
      </c>
      <c r="D21" s="29"/>
      <c r="E21" s="78">
        <v>120.734</v>
      </c>
      <c r="F21" s="37"/>
      <c r="G21" s="29">
        <f>B21+C21-E21</f>
        <v>45.07370453699146</v>
      </c>
      <c r="H21" s="3"/>
    </row>
    <row r="22" spans="1:8" ht="15" customHeight="1">
      <c r="A22" s="32" t="s">
        <v>5</v>
      </c>
      <c r="B22" s="94"/>
      <c r="C22" s="74">
        <v>75.486</v>
      </c>
      <c r="D22" s="76">
        <v>74.611</v>
      </c>
      <c r="E22" s="36">
        <f>C22*0.1525+E23</f>
        <v>11.511615</v>
      </c>
      <c r="F22" s="90"/>
      <c r="G22" s="38"/>
      <c r="H22" s="3"/>
    </row>
    <row r="23" spans="1:8" ht="15" customHeight="1" thickBot="1">
      <c r="A23" s="35" t="s">
        <v>28</v>
      </c>
      <c r="B23" s="93">
        <v>-230.11</v>
      </c>
      <c r="C23" s="73">
        <f>C22/1.18</f>
        <v>63.971186440677975</v>
      </c>
      <c r="D23" s="29"/>
      <c r="E23" s="78">
        <v>0</v>
      </c>
      <c r="F23" s="37"/>
      <c r="G23" s="29">
        <f>B23+C23-E23</f>
        <v>-166.13881355932205</v>
      </c>
      <c r="H23" s="3"/>
    </row>
    <row r="24" spans="1:8" ht="19.5" customHeight="1">
      <c r="A24" s="28" t="s">
        <v>6</v>
      </c>
      <c r="B24" s="47"/>
      <c r="C24" s="48">
        <f>SUM(C26:C29)</f>
        <v>1397.8626</v>
      </c>
      <c r="D24" s="48">
        <f>SUM(D26:D29)</f>
        <v>1379.0703199999998</v>
      </c>
      <c r="E24" s="48">
        <f>SUM(E26:E29)</f>
        <v>1397.8626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172.462</v>
      </c>
      <c r="D26" s="77">
        <v>169.923</v>
      </c>
      <c r="E26" s="14">
        <f>C26</f>
        <v>172.462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211.955</v>
      </c>
      <c r="D27" s="77">
        <v>208.832</v>
      </c>
      <c r="E27" s="14">
        <f>C27</f>
        <v>211.955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1013.4456</v>
      </c>
      <c r="D28" s="111">
        <v>1000.3153199999999</v>
      </c>
      <c r="E28" s="87">
        <f>C28</f>
        <v>1013.4456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-218.655</v>
      </c>
      <c r="C30" s="126">
        <f>C24+C15</f>
        <v>2072.4026</v>
      </c>
      <c r="D30" s="123">
        <f>D24+D15</f>
        <v>2042.8643199999997</v>
      </c>
      <c r="E30" s="123">
        <f>E24+E15</f>
        <v>1974.7841268189406</v>
      </c>
      <c r="F30" s="124">
        <v>74.64141000000001</v>
      </c>
      <c r="G30" s="125">
        <f>G21+G23</f>
        <v>-121.06510902233059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120.734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1.94</v>
      </c>
      <c r="G55" s="99">
        <v>1.537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3.45</v>
      </c>
      <c r="G56" s="101">
        <v>2.071</v>
      </c>
    </row>
    <row r="57" spans="1:7" ht="9.75" customHeight="1">
      <c r="A57" s="130" t="s">
        <v>75</v>
      </c>
      <c r="B57" s="131"/>
      <c r="C57" s="132"/>
      <c r="D57" s="100" t="s">
        <v>76</v>
      </c>
      <c r="E57" s="100" t="s">
        <v>77</v>
      </c>
      <c r="F57" s="100">
        <v>78.3</v>
      </c>
      <c r="G57" s="101">
        <v>14.703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80</v>
      </c>
      <c r="F58" s="100">
        <v>20</v>
      </c>
      <c r="G58" s="101">
        <v>17.684</v>
      </c>
    </row>
    <row r="59" spans="1:7" ht="9.75" customHeight="1">
      <c r="A59" s="130" t="s">
        <v>78</v>
      </c>
      <c r="B59" s="131"/>
      <c r="C59" s="132"/>
      <c r="D59" s="100" t="s">
        <v>79</v>
      </c>
      <c r="E59" s="100" t="s">
        <v>80</v>
      </c>
      <c r="F59" s="100">
        <v>26</v>
      </c>
      <c r="G59" s="101">
        <v>21.759</v>
      </c>
    </row>
    <row r="60" spans="1:9" ht="9.75" customHeight="1">
      <c r="A60" s="130" t="s">
        <v>78</v>
      </c>
      <c r="B60" s="131"/>
      <c r="C60" s="132"/>
      <c r="D60" s="100" t="s">
        <v>79</v>
      </c>
      <c r="E60" s="100" t="s">
        <v>80</v>
      </c>
      <c r="F60" s="100">
        <v>25</v>
      </c>
      <c r="G60" s="101">
        <v>24.052</v>
      </c>
      <c r="H60" s="3"/>
      <c r="I60" s="2"/>
    </row>
    <row r="61" spans="1:7" ht="9.75" customHeight="1">
      <c r="A61" s="130" t="s">
        <v>78</v>
      </c>
      <c r="B61" s="131"/>
      <c r="C61" s="132"/>
      <c r="D61" s="100" t="s">
        <v>81</v>
      </c>
      <c r="E61" s="100" t="s">
        <v>80</v>
      </c>
      <c r="F61" s="100">
        <v>24</v>
      </c>
      <c r="G61" s="101">
        <v>15.094</v>
      </c>
    </row>
    <row r="62" spans="1:7" ht="9.75" customHeight="1">
      <c r="A62" s="130" t="s">
        <v>82</v>
      </c>
      <c r="B62" s="131"/>
      <c r="C62" s="132"/>
      <c r="D62" s="100" t="s">
        <v>83</v>
      </c>
      <c r="E62" s="100" t="s">
        <v>80</v>
      </c>
      <c r="F62" s="100">
        <v>1</v>
      </c>
      <c r="G62" s="101">
        <v>2.614</v>
      </c>
    </row>
    <row r="63" spans="1:7" ht="9.75" customHeight="1">
      <c r="A63" s="130" t="s">
        <v>84</v>
      </c>
      <c r="B63" s="131"/>
      <c r="C63" s="132"/>
      <c r="D63" s="100" t="s">
        <v>79</v>
      </c>
      <c r="E63" s="100" t="s">
        <v>85</v>
      </c>
      <c r="F63" s="100">
        <v>1</v>
      </c>
      <c r="G63" s="101">
        <v>0.105</v>
      </c>
    </row>
    <row r="64" spans="1:7" ht="9.75" customHeight="1">
      <c r="A64" s="130" t="s">
        <v>86</v>
      </c>
      <c r="B64" s="131"/>
      <c r="C64" s="132"/>
      <c r="D64" s="100" t="s">
        <v>74</v>
      </c>
      <c r="E64" s="100" t="s">
        <v>85</v>
      </c>
      <c r="F64" s="100">
        <v>1</v>
      </c>
      <c r="G64" s="101">
        <v>0.045</v>
      </c>
    </row>
    <row r="65" spans="1:7" ht="9.75" customHeight="1">
      <c r="A65" s="130" t="s">
        <v>87</v>
      </c>
      <c r="B65" s="131"/>
      <c r="C65" s="132"/>
      <c r="D65" s="100" t="s">
        <v>79</v>
      </c>
      <c r="E65" s="100" t="s">
        <v>80</v>
      </c>
      <c r="F65" s="100">
        <v>0</v>
      </c>
      <c r="G65" s="101">
        <v>4.253</v>
      </c>
    </row>
    <row r="66" spans="1:7" ht="9.75" customHeight="1">
      <c r="A66" s="130" t="s">
        <v>88</v>
      </c>
      <c r="B66" s="131"/>
      <c r="C66" s="132"/>
      <c r="D66" s="100" t="s">
        <v>72</v>
      </c>
      <c r="E66" s="100" t="s">
        <v>85</v>
      </c>
      <c r="F66" s="100">
        <v>2</v>
      </c>
      <c r="G66" s="101">
        <v>1.18</v>
      </c>
    </row>
    <row r="67" spans="1:7" ht="9.75" customHeight="1">
      <c r="A67" s="130" t="s">
        <v>88</v>
      </c>
      <c r="B67" s="131"/>
      <c r="C67" s="132"/>
      <c r="D67" s="100" t="s">
        <v>89</v>
      </c>
      <c r="E67" s="100" t="s">
        <v>85</v>
      </c>
      <c r="F67" s="100">
        <v>2</v>
      </c>
      <c r="G67" s="101">
        <v>1.205</v>
      </c>
    </row>
    <row r="68" spans="1:7" ht="9.75" customHeight="1">
      <c r="A68" s="105" t="s">
        <v>90</v>
      </c>
      <c r="B68" s="106"/>
      <c r="C68" s="107"/>
      <c r="D68" s="100" t="s">
        <v>91</v>
      </c>
      <c r="E68" s="100" t="s">
        <v>85</v>
      </c>
      <c r="F68" s="100">
        <v>0</v>
      </c>
      <c r="G68" s="101">
        <v>4.305</v>
      </c>
    </row>
    <row r="69" spans="1:7" ht="9.75" customHeight="1">
      <c r="A69" s="105" t="s">
        <v>92</v>
      </c>
      <c r="B69" s="106"/>
      <c r="C69" s="107"/>
      <c r="D69" s="100" t="s">
        <v>93</v>
      </c>
      <c r="E69" s="100" t="s">
        <v>77</v>
      </c>
      <c r="F69" s="100">
        <v>12.6</v>
      </c>
      <c r="G69" s="101">
        <v>9.574</v>
      </c>
    </row>
    <row r="70" spans="1:7" ht="9.75" customHeight="1">
      <c r="A70" s="105" t="s">
        <v>94</v>
      </c>
      <c r="B70" s="106"/>
      <c r="C70" s="107"/>
      <c r="D70" s="100" t="s">
        <v>95</v>
      </c>
      <c r="E70" s="100" t="s">
        <v>85</v>
      </c>
      <c r="F70" s="100">
        <v>4</v>
      </c>
      <c r="G70" s="101">
        <v>0.553</v>
      </c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120.73400000000002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2012-03-24T09:18:05Z</dcterms:modified>
  <cp:category/>
  <cp:version/>
  <cp:contentType/>
  <cp:contentStatus/>
</cp:coreProperties>
</file>