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<sst xmlns="http://schemas.openxmlformats.org/spreadsheetml/2006/main" count="126" uniqueCount="90">
  <si>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</si>
  <si>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</si>
  <si>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</si>
  <si>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</si>
  <si>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</si>
  <si>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</si>
  <si>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</si>
  <si>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</si>
  <si>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</si>
  <si>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</si>
  <si>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</si>
  <si>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</si>
  <si>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</si>
  <si>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</si>
  <si>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</si>
  <si>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</si>
  <si>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</si>
  <si>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</si>
  <si>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</si>
  <si>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</si>
  <si>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</si>
  <si>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</si>
  <si>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</si>
  <si>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</si>
  <si>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</si>
  <si>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</si>
  <si>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</si>
  <si>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</si>
  <si>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</si>
  <si>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</si>
  <si>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</si>
  <si>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</si>
  <si>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</si>
  <si>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</si>
  <si>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</si>
  <si>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</si>
  <si>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</si>
  <si>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</si>
  <si>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</si>
  <si>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</si>
  <si>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</si>
  <si>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</si>
  <si>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</si>
  <si>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</si>
  <si>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</si>
  <si>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</si>
  <si>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</si>
  <si>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</si>
  <si>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</si>
  <si>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</si>
  <si>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</si>
  <si>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</si>
  <si>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</si>
  <si>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</si>
  <si>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</si>
  <si>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</si>
  <si>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</si>
  <si>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</si>
  <si>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</si>
  <si>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</si>
  <si>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</si>
  <si>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</si>
  <si>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</si>
  <si>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</si>
  <si>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</si>
  <si>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</si>
  <si>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</si>
  <si>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</si>
  <si>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</si>
  <si>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</si>
  <si>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ОЧИСТНЫЕ СООРУЖ. д 4</t>
  </si>
  <si>
    <t xml:space="preserve">Ремонт электропроводки                            </t>
  </si>
  <si>
    <t>Декабрь</t>
  </si>
  <si>
    <t xml:space="preserve">м.        </t>
  </si>
  <si>
    <t xml:space="preserve">Остекление                                        </t>
  </si>
  <si>
    <t>Сентябрь</t>
  </si>
  <si>
    <t xml:space="preserve">кв. м.    </t>
  </si>
  <si>
    <t xml:space="preserve">Ремонт ХВС                                        </t>
  </si>
  <si>
    <t>Октябрь</t>
  </si>
  <si>
    <t xml:space="preserve">м         </t>
  </si>
  <si>
    <t xml:space="preserve">Ремонт канализации                                </t>
  </si>
  <si>
    <t>Май</t>
  </si>
  <si>
    <t xml:space="preserve">Замена выключателей                               </t>
  </si>
  <si>
    <t>Июнь</t>
  </si>
  <si>
    <t xml:space="preserve">шт        </t>
  </si>
  <si>
    <t>Апрель</t>
  </si>
  <si>
    <t xml:space="preserve">Ремонт щитов                                      </t>
  </si>
  <si>
    <t>Январь</t>
  </si>
  <si>
    <t xml:space="preserve">Прочие общестроительные работы                    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</si>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</sst>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2163.7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83.4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417.533</v>
      </c>
      <c r="D15" s="45">
        <f>D16+D22</f>
        <v>385.20799999999997</v>
      </c>
      <c r="E15" s="45">
        <f>E16+E22</f>
        <v>328.7489960280905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366.357</v>
      </c>
      <c r="D16" s="75">
        <v>337.818</v>
      </c>
      <c r="E16" s="25">
        <f>C16*0.1525+E19+E21</f>
        <v>320.9446560280905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254.96993196314673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216.07621352809048</v>
      </c>
      <c r="D19" s="25"/>
      <c r="E19" s="25">
        <f>C19</f>
        <v>216.07621352809048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111.38706803685331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29.398</v>
      </c>
      <c r="C21" s="29">
        <f>C20/1.18</f>
        <v>94.39582037021468</v>
      </c>
      <c r="D21" s="29"/>
      <c r="E21" s="78">
        <v>48.999</v>
      </c>
      <c r="F21" s="37"/>
      <c r="G21" s="29">
        <f>B21+C21-E21</f>
        <v>74.79482037021467</v>
      </c>
      <c r="H21" s="3"/>
    </row>
    <row r="22" spans="1:8" ht="15" customHeight="1">
      <c r="A22" s="32" t="s">
        <v>5</v>
      </c>
      <c r="B22" s="94"/>
      <c r="C22" s="74">
        <v>51.176</v>
      </c>
      <c r="D22" s="76">
        <v>47.39</v>
      </c>
      <c r="E22" s="36">
        <f>C22*0.1525+E23</f>
        <v>7.80434</v>
      </c>
      <c r="F22" s="90"/>
      <c r="G22" s="38"/>
      <c r="H22" s="3"/>
    </row>
    <row r="23" spans="1:8" ht="15" customHeight="1" thickBot="1">
      <c r="A23" s="35" t="s">
        <v>28</v>
      </c>
      <c r="B23" s="93">
        <v>-275.914</v>
      </c>
      <c r="C23" s="73">
        <f>C22/1.18</f>
        <v>43.36949152542373</v>
      </c>
      <c r="D23" s="29"/>
      <c r="E23" s="78">
        <v>0</v>
      </c>
      <c r="F23" s="37"/>
      <c r="G23" s="29">
        <f>B23+C23-E23</f>
        <v>-232.54450847457625</v>
      </c>
      <c r="H23" s="3"/>
    </row>
    <row r="24" spans="1:8" ht="19.5" customHeight="1">
      <c r="A24" s="28" t="s">
        <v>6</v>
      </c>
      <c r="B24" s="47"/>
      <c r="C24" s="48">
        <f>SUM(C26:C29)</f>
        <v>793.5061400000001</v>
      </c>
      <c r="D24" s="48">
        <f>SUM(D26:D29)</f>
        <v>714.1328199999999</v>
      </c>
      <c r="E24" s="48">
        <f>SUM(E26:E29)</f>
        <v>793.5061400000001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88.341</v>
      </c>
      <c r="D26" s="77">
        <v>74.26</v>
      </c>
      <c r="E26" s="14">
        <f>C26</f>
        <v>88.341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108.514</v>
      </c>
      <c r="D27" s="77">
        <v>91.212</v>
      </c>
      <c r="E27" s="14">
        <f>C27</f>
        <v>108.514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596.65114</v>
      </c>
      <c r="D28" s="111">
        <v>548.66082</v>
      </c>
      <c r="E28" s="87">
        <f>C28</f>
        <v>596.65114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-246.516</v>
      </c>
      <c r="C30" s="126">
        <f>C24+C15</f>
        <v>1211.03914</v>
      </c>
      <c r="D30" s="123">
        <f>D24+D15</f>
        <v>1099.34082</v>
      </c>
      <c r="E30" s="123">
        <f>E24+E15</f>
        <v>1122.2551360280906</v>
      </c>
      <c r="F30" s="124">
        <v>226.2971</v>
      </c>
      <c r="G30" s="125">
        <f>G21+G23</f>
        <v>-157.74968810436158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48.999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0.04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1.1</v>
      </c>
      <c r="G56" s="101">
        <v>0.598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6</v>
      </c>
      <c r="G57" s="101">
        <v>1.17</v>
      </c>
    </row>
    <row r="58" spans="1:7" ht="9.75" customHeight="1">
      <c r="A58" s="130" t="s">
        <v>77</v>
      </c>
      <c r="B58" s="131"/>
      <c r="C58" s="132"/>
      <c r="D58" s="100" t="s">
        <v>78</v>
      </c>
      <c r="E58" s="100" t="s">
        <v>79</v>
      </c>
      <c r="F58" s="100">
        <v>14</v>
      </c>
      <c r="G58" s="101">
        <v>10.515</v>
      </c>
    </row>
    <row r="59" spans="1:7" ht="9.75" customHeight="1">
      <c r="A59" s="130" t="s">
        <v>80</v>
      </c>
      <c r="B59" s="131"/>
      <c r="C59" s="132"/>
      <c r="D59" s="100" t="s">
        <v>81</v>
      </c>
      <c r="E59" s="100" t="s">
        <v>79</v>
      </c>
      <c r="F59" s="100">
        <v>20</v>
      </c>
      <c r="G59" s="101">
        <v>13.787</v>
      </c>
    </row>
    <row r="60" spans="1:9" ht="9.75" customHeight="1">
      <c r="A60" s="130" t="s">
        <v>80</v>
      </c>
      <c r="B60" s="131"/>
      <c r="C60" s="132"/>
      <c r="D60" s="100" t="s">
        <v>78</v>
      </c>
      <c r="E60" s="100" t="s">
        <v>79</v>
      </c>
      <c r="F60" s="100">
        <v>18</v>
      </c>
      <c r="G60" s="101">
        <v>12.089</v>
      </c>
      <c r="H60" s="3"/>
      <c r="I60" s="2"/>
    </row>
    <row r="61" spans="1:7" ht="9.75" customHeight="1">
      <c r="A61" s="130" t="s">
        <v>80</v>
      </c>
      <c r="B61" s="131"/>
      <c r="C61" s="132"/>
      <c r="D61" s="100" t="s">
        <v>81</v>
      </c>
      <c r="E61" s="100" t="s">
        <v>79</v>
      </c>
      <c r="F61" s="100">
        <v>12</v>
      </c>
      <c r="G61" s="101">
        <v>8.631</v>
      </c>
    </row>
    <row r="62" spans="1:7" ht="9.75" customHeight="1">
      <c r="A62" s="130" t="s">
        <v>82</v>
      </c>
      <c r="B62" s="131"/>
      <c r="C62" s="132"/>
      <c r="D62" s="100" t="s">
        <v>83</v>
      </c>
      <c r="E62" s="100" t="s">
        <v>84</v>
      </c>
      <c r="F62" s="100">
        <v>1</v>
      </c>
      <c r="G62" s="101">
        <v>0.062</v>
      </c>
    </row>
    <row r="63" spans="1:7" ht="9.75" customHeight="1">
      <c r="A63" s="130" t="s">
        <v>82</v>
      </c>
      <c r="B63" s="131"/>
      <c r="C63" s="132"/>
      <c r="D63" s="100" t="s">
        <v>85</v>
      </c>
      <c r="E63" s="100" t="s">
        <v>84</v>
      </c>
      <c r="F63" s="100">
        <v>2</v>
      </c>
      <c r="G63" s="101">
        <v>0.116</v>
      </c>
    </row>
    <row r="64" spans="1:7" ht="9.75" customHeight="1">
      <c r="A64" s="130" t="s">
        <v>86</v>
      </c>
      <c r="B64" s="131"/>
      <c r="C64" s="132"/>
      <c r="D64" s="100" t="s">
        <v>87</v>
      </c>
      <c r="E64" s="100" t="s">
        <v>84</v>
      </c>
      <c r="F64" s="100">
        <v>1</v>
      </c>
      <c r="G64" s="101">
        <v>0.779</v>
      </c>
    </row>
    <row r="65" spans="1:7" ht="9.75" customHeight="1">
      <c r="A65" s="130" t="s">
        <v>86</v>
      </c>
      <c r="B65" s="131"/>
      <c r="C65" s="132"/>
      <c r="D65" s="100" t="s">
        <v>87</v>
      </c>
      <c r="E65" s="100" t="s">
        <v>84</v>
      </c>
      <c r="F65" s="100">
        <v>1</v>
      </c>
      <c r="G65" s="101">
        <v>0.797</v>
      </c>
    </row>
    <row r="66" spans="1:7" ht="9.75" customHeight="1">
      <c r="A66" s="130" t="s">
        <v>88</v>
      </c>
      <c r="B66" s="131"/>
      <c r="C66" s="132"/>
      <c r="D66" s="100" t="s">
        <v>89</v>
      </c>
      <c r="E66" s="100" t="s">
        <v>84</v>
      </c>
      <c r="F66" s="100">
        <v>3</v>
      </c>
      <c r="G66" s="101">
        <v>0.415</v>
      </c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48.998999999999995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2012-03-24T09:18:35Z</dcterms:modified>
  <cp:category/>
  <cp:version/>
  <cp:contentType/>
  <cp:contentStatus/>
</cp:coreProperties>
</file>