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<sst xmlns="http://schemas.openxmlformats.org/spreadsheetml/2006/main" count="112" uniqueCount="82">
  <si>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</si>
  <si>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</si>
  <si>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</si>
  <si>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</si>
  <si>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</si>
  <si>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</si>
  <si>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</si>
  <si>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</si>
  <si>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</si>
  <si>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</si>
  <si>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</si>
  <si>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</si>
  <si>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</si>
  <si>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</si>
  <si>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</si>
  <si>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</si>
  <si>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</si>
  <si>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</si>
  <si>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</si>
  <si>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</si>
  <si>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</si>
  <si>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</si>
  <si>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</si>
  <si>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</si>
  <si>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</si>
  <si>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</si>
  <si>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</si>
  <si>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</si>
  <si>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</si>
  <si>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</si>
  <si>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</si>
  <si>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</si>
  <si>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</si>
  <si>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</si>
  <si>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</si>
  <si>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</si>
  <si>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</si>
  <si>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</si>
  <si>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</si>
  <si>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</si>
  <si>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</si>
  <si>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</si>
  <si>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</si>
  <si>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</si>
  <si>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</si>
  <si>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</si>
  <si>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</si>
  <si>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</si>
  <si>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</si>
  <si>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</si>
  <si>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</si>
  <si>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</si>
  <si>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</si>
  <si>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</si>
  <si>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</si>
  <si>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</si>
  <si>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</si>
  <si>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</si>
  <si>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</si>
  <si>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</si>
  <si>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</si>
  <si>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</si>
  <si>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</si>
  <si>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</si>
  <si>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</si>
  <si>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</si>
  <si>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</si>
  <si>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</si>
  <si>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</si>
  <si>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</si>
  <si>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СТАНЦИОННАЯ д 48</t>
  </si>
  <si>
    <t xml:space="preserve">Ремонт электропроводки                            </t>
  </si>
  <si>
    <t>Март</t>
  </si>
  <si>
    <t xml:space="preserve">м.        </t>
  </si>
  <si>
    <t>Апрель</t>
  </si>
  <si>
    <t xml:space="preserve">Прочие работы                                     </t>
  </si>
  <si>
    <t>Июль</t>
  </si>
  <si>
    <t xml:space="preserve">м         </t>
  </si>
  <si>
    <t xml:space="preserve">Ремонт ЦО                                         </t>
  </si>
  <si>
    <t>Август</t>
  </si>
  <si>
    <t xml:space="preserve">Очистка кровли                                    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</si>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</sst>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308.8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51.300000000000004</v>
      </c>
      <c r="D15" s="45">
        <f>D16+D22</f>
        <v>54.044</v>
      </c>
      <c r="E15" s="45">
        <f>E16+E22</f>
        <v>65.9610105070966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44.304</v>
      </c>
      <c r="D16" s="75">
        <v>46.727</v>
      </c>
      <c r="E16" s="25">
        <f>C16*0.1525+E19+E21</f>
        <v>64.8941205070966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36.61983739837398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31.033760507096595</v>
      </c>
      <c r="D19" s="25"/>
      <c r="E19" s="25">
        <f>C19</f>
        <v>31.033760507096595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7.684162601626018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-31.895</v>
      </c>
      <c r="C21" s="29">
        <f>C20/1.18</f>
        <v>6.512002204767812</v>
      </c>
      <c r="D21" s="29"/>
      <c r="E21" s="78">
        <v>27.104</v>
      </c>
      <c r="F21" s="37"/>
      <c r="G21" s="29">
        <f>B21+C21-E21</f>
        <v>-52.486997795232185</v>
      </c>
      <c r="H21" s="3"/>
    </row>
    <row r="22" spans="1:8" ht="15" customHeight="1">
      <c r="A22" s="32" t="s">
        <v>5</v>
      </c>
      <c r="B22" s="94"/>
      <c r="C22" s="74">
        <v>6.996</v>
      </c>
      <c r="D22" s="76">
        <v>7.317</v>
      </c>
      <c r="E22" s="36">
        <f>C22*0.1525+E23</f>
        <v>1.0668900000000001</v>
      </c>
      <c r="F22" s="90"/>
      <c r="G22" s="38"/>
      <c r="H22" s="3"/>
    </row>
    <row r="23" spans="1:8" ht="15" customHeight="1" thickBot="1">
      <c r="A23" s="35" t="s">
        <v>28</v>
      </c>
      <c r="B23" s="93">
        <v>10.088</v>
      </c>
      <c r="C23" s="73">
        <f>C22/1.18</f>
        <v>5.928813559322035</v>
      </c>
      <c r="D23" s="29"/>
      <c r="E23" s="78">
        <v>0</v>
      </c>
      <c r="F23" s="37"/>
      <c r="G23" s="29">
        <f>B23+C23-E23</f>
        <v>16.016813559322035</v>
      </c>
      <c r="H23" s="3"/>
    </row>
    <row r="24" spans="1:8" ht="19.5" customHeight="1">
      <c r="A24" s="28" t="s">
        <v>6</v>
      </c>
      <c r="B24" s="47"/>
      <c r="C24" s="48">
        <f>SUM(C26:C29)</f>
        <v>111.08052</v>
      </c>
      <c r="D24" s="48">
        <f>SUM(D26:D29)</f>
        <v>116.9196</v>
      </c>
      <c r="E24" s="48">
        <f>SUM(E26:E29)</f>
        <v>111.08052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10.154</v>
      </c>
      <c r="D26" s="77">
        <v>10.786</v>
      </c>
      <c r="E26" s="14">
        <f>C26</f>
        <v>10.154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12.472</v>
      </c>
      <c r="D27" s="77">
        <v>13.244</v>
      </c>
      <c r="E27" s="14">
        <f>C27</f>
        <v>12.472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88.45452</v>
      </c>
      <c r="D28" s="111">
        <v>92.8896</v>
      </c>
      <c r="E28" s="87">
        <f>C28</f>
        <v>88.45452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-21.807000000000002</v>
      </c>
      <c r="C30" s="126">
        <f>C24+C15</f>
        <v>162.38052000000002</v>
      </c>
      <c r="D30" s="123">
        <f>D24+D15</f>
        <v>170.96359999999999</v>
      </c>
      <c r="E30" s="123">
        <f>E24+E15</f>
        <v>177.0415305070966</v>
      </c>
      <c r="F30" s="124">
        <v>5.286779999999999</v>
      </c>
      <c r="G30" s="125">
        <f>G21+G23</f>
        <v>-36.47018423591015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11.069999999999999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1.19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3.44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9.149999999999999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1.92</v>
      </c>
      <c r="G46" s="92">
        <f>E21</f>
        <v>27.104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70</v>
      </c>
      <c r="G55" s="99">
        <v>0.904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58</v>
      </c>
      <c r="G56" s="101">
        <v>3.646</v>
      </c>
    </row>
    <row r="57" spans="1:7" ht="9.75" customHeight="1">
      <c r="A57" s="130" t="s">
        <v>75</v>
      </c>
      <c r="B57" s="131"/>
      <c r="C57" s="132"/>
      <c r="D57" s="100" t="s">
        <v>76</v>
      </c>
      <c r="E57" s="100" t="s">
        <v>77</v>
      </c>
      <c r="F57" s="100">
        <v>0</v>
      </c>
      <c r="G57" s="101">
        <v>0.138</v>
      </c>
    </row>
    <row r="58" spans="1:7" ht="9.75" customHeight="1">
      <c r="A58" s="130" t="s">
        <v>78</v>
      </c>
      <c r="B58" s="131"/>
      <c r="C58" s="132"/>
      <c r="D58" s="100" t="s">
        <v>79</v>
      </c>
      <c r="E58" s="100" t="s">
        <v>77</v>
      </c>
      <c r="F58" s="100">
        <v>24</v>
      </c>
      <c r="G58" s="101">
        <v>18.516</v>
      </c>
    </row>
    <row r="59" spans="1:7" ht="9.75" customHeight="1">
      <c r="A59" s="130" t="s">
        <v>80</v>
      </c>
      <c r="B59" s="131"/>
      <c r="C59" s="132"/>
      <c r="D59" s="100" t="s">
        <v>72</v>
      </c>
      <c r="E59" s="100" t="s">
        <v>81</v>
      </c>
      <c r="F59" s="100">
        <v>195</v>
      </c>
      <c r="G59" s="101">
        <v>3.9</v>
      </c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27.103999999999996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2012-03-24T09:18:56Z</dcterms:modified>
  <cp:category/>
  <cp:version/>
  <cp:contentType/>
  <cp:contentStatus/>
</cp:coreProperties>
</file>