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<sst xmlns="http://schemas.openxmlformats.org/spreadsheetml/2006/main" count="114" uniqueCount="85">
  <si>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</si>
  <si>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</si>
  <si>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</si>
  <si>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</si>
  <si>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</si>
  <si>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</si>
  <si>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</si>
  <si>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</si>
  <si>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</si>
  <si>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</si>
  <si>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</si>
  <si>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</si>
  <si>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</si>
  <si>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</si>
  <si>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</si>
  <si>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</si>
  <si>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</si>
  <si>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</si>
  <si>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</si>
  <si>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</si>
  <si>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</si>
  <si>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</si>
  <si>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</si>
  <si>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</si>
  <si>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</si>
  <si>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</si>
  <si>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</si>
  <si>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</si>
  <si>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</si>
  <si>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</si>
  <si>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</si>
  <si>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</si>
  <si>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</si>
  <si>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</si>
  <si>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</si>
  <si>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</si>
  <si>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</si>
  <si>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</si>
  <si>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</si>
  <si>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</si>
  <si>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</si>
  <si>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</si>
  <si>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</si>
  <si>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</si>
  <si>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</si>
  <si>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</si>
  <si>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</si>
  <si>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</si>
  <si>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</si>
  <si>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</si>
  <si>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</si>
  <si>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</si>
  <si>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</si>
  <si>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</si>
  <si>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</si>
  <si>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</si>
  <si>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</si>
  <si>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</si>
  <si>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</si>
  <si>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</si>
  <si>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</si>
  <si>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</si>
  <si>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</si>
  <si>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</si>
  <si>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</si>
  <si>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</si>
  <si>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</si>
  <si>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</si>
  <si>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</si>
  <si>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</si>
  <si>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БЕРЕЗИНА д 17</t>
  </si>
  <si>
    <t xml:space="preserve">Замена вентилей                                   </t>
  </si>
  <si>
    <t>Апрель</t>
  </si>
  <si>
    <t xml:space="preserve">шт.       </t>
  </si>
  <si>
    <t xml:space="preserve">Ремонт ХВС                                        </t>
  </si>
  <si>
    <t>Февраль</t>
  </si>
  <si>
    <t xml:space="preserve">м 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</si>
  <si>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</si>
  <si>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</si>
  <si>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</si>
  <si>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Сентябрь</t>
  </si>
  <si>
    <t xml:space="preserve">шт        </t>
  </si>
  <si>
    <t xml:space="preserve">Уборка придомой территории                        </t>
  </si>
  <si>
    <t>Март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</si>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</sst>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1343.3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120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254.312</v>
      </c>
      <c r="D15" s="45">
        <f>D16+D22</f>
        <v>250.82500000000002</v>
      </c>
      <c r="E15" s="45">
        <f>E16+E22</f>
        <v>183.5176994969309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227.448</v>
      </c>
      <c r="D16" s="75">
        <v>223.984</v>
      </c>
      <c r="E16" s="25">
        <f>C16*0.1525+E19+E21</f>
        <v>179.4209394969309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158.29478100637846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134.14811949693092</v>
      </c>
      <c r="D19" s="25"/>
      <c r="E19" s="25">
        <f>C19</f>
        <v>134.14811949693092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69.15321899362155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-114.76</v>
      </c>
      <c r="C21" s="29">
        <f>C20/1.18</f>
        <v>58.60442287595047</v>
      </c>
      <c r="D21" s="29"/>
      <c r="E21" s="78">
        <v>10.587</v>
      </c>
      <c r="F21" s="37"/>
      <c r="G21" s="29">
        <f>B21+C21-E21</f>
        <v>-66.74257712404953</v>
      </c>
      <c r="H21" s="3"/>
    </row>
    <row r="22" spans="1:8" ht="15" customHeight="1">
      <c r="A22" s="32" t="s">
        <v>5</v>
      </c>
      <c r="B22" s="94"/>
      <c r="C22" s="74">
        <v>26.864</v>
      </c>
      <c r="D22" s="76">
        <v>26.841</v>
      </c>
      <c r="E22" s="36">
        <f>C22*0.1525+E23</f>
        <v>4.09676</v>
      </c>
      <c r="F22" s="90"/>
      <c r="G22" s="38"/>
      <c r="H22" s="3"/>
    </row>
    <row r="23" spans="1:8" ht="15" customHeight="1" thickBot="1">
      <c r="A23" s="35" t="s">
        <v>28</v>
      </c>
      <c r="B23" s="93">
        <v>34.627</v>
      </c>
      <c r="C23" s="73">
        <f>C22/1.18</f>
        <v>22.766101694915257</v>
      </c>
      <c r="D23" s="29"/>
      <c r="E23" s="78">
        <v>0</v>
      </c>
      <c r="F23" s="37"/>
      <c r="G23" s="29">
        <f>B23+C23-E23</f>
        <v>57.39310169491526</v>
      </c>
      <c r="H23" s="3"/>
    </row>
    <row r="24" spans="1:8" ht="19.5" customHeight="1">
      <c r="A24" s="28" t="s">
        <v>6</v>
      </c>
      <c r="B24" s="47"/>
      <c r="C24" s="48">
        <f>SUM(C26:C29)</f>
        <v>535.71367</v>
      </c>
      <c r="D24" s="48">
        <f>SUM(D26:D29)</f>
        <v>529.02348</v>
      </c>
      <c r="E24" s="48">
        <f>SUM(E26:E29)</f>
        <v>535.71367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75.216</v>
      </c>
      <c r="D26" s="77">
        <v>73.84</v>
      </c>
      <c r="E26" s="14">
        <f>C26</f>
        <v>75.216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92.394</v>
      </c>
      <c r="D27" s="77">
        <v>90.728</v>
      </c>
      <c r="E27" s="14">
        <f>C27</f>
        <v>92.394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368.10366999999997</v>
      </c>
      <c r="D28" s="111">
        <v>364.45547999999997</v>
      </c>
      <c r="E28" s="87">
        <f>C28</f>
        <v>368.10366999999997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-80.13300000000001</v>
      </c>
      <c r="C30" s="126">
        <f>C24+C15</f>
        <v>790.02567</v>
      </c>
      <c r="D30" s="123">
        <f>D24+D15</f>
        <v>779.84848</v>
      </c>
      <c r="E30" s="123">
        <f>E24+E15</f>
        <v>719.2313694969309</v>
      </c>
      <c r="F30" s="124">
        <v>13.67075</v>
      </c>
      <c r="G30" s="125">
        <f>G21+G23</f>
        <v>-9.349475429134273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10.587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0.389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16</v>
      </c>
      <c r="G56" s="101">
        <v>8.586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76</v>
      </c>
      <c r="F57" s="100">
        <v>0</v>
      </c>
      <c r="G57" s="101">
        <v>0.415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81</v>
      </c>
      <c r="F58" s="100">
        <v>1</v>
      </c>
      <c r="G58" s="101">
        <v>0.572</v>
      </c>
    </row>
    <row r="59" spans="1:7" ht="9.75" customHeight="1">
      <c r="A59" s="130" t="s">
        <v>82</v>
      </c>
      <c r="B59" s="131"/>
      <c r="C59" s="132"/>
      <c r="D59" s="100" t="s">
        <v>83</v>
      </c>
      <c r="E59" s="100" t="s">
        <v>84</v>
      </c>
      <c r="F59" s="100">
        <v>0</v>
      </c>
      <c r="G59" s="101">
        <v>0.25</v>
      </c>
    </row>
    <row r="60" spans="1:9" ht="9.75" customHeight="1">
      <c r="A60" s="130" t="s">
        <v>82</v>
      </c>
      <c r="B60" s="131"/>
      <c r="C60" s="132"/>
      <c r="D60" s="100" t="s">
        <v>75</v>
      </c>
      <c r="E60" s="100" t="s">
        <v>84</v>
      </c>
      <c r="F60" s="100">
        <v>0</v>
      </c>
      <c r="G60" s="101">
        <v>0.375</v>
      </c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10.586999999999998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2012-03-24T09:17:05Z</dcterms:modified>
  <cp:category/>
  <cp:version/>
  <cp:contentType/>
  <cp:contentStatus/>
</cp:coreProperties>
</file>