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<sst xmlns="http://schemas.openxmlformats.org/spreadsheetml/2006/main" count="157" uniqueCount="98">
  <si>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</si>
  <si>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</si>
  <si>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</si>
  <si>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</si>
  <si>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</si>
  <si>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</si>
  <si>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</si>
  <si>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</si>
  <si>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</si>
  <si>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</si>
  <si>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</si>
  <si>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</si>
  <si>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</si>
  <si>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</si>
  <si>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</si>
  <si>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</si>
  <si>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</si>
  <si>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</si>
  <si>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</si>
  <si>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</si>
  <si>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</si>
  <si>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</si>
  <si>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</si>
  <si>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</si>
  <si>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</si>
  <si>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</si>
  <si>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</si>
  <si>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</si>
  <si>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</si>
  <si>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</si>
  <si>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</si>
  <si>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</si>
  <si>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</si>
  <si>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</si>
  <si>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</si>
  <si>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</si>
  <si>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</si>
  <si>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</si>
  <si>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</si>
  <si>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</si>
  <si>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</si>
  <si>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</si>
  <si>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</si>
  <si>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</si>
  <si>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</si>
  <si>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</si>
  <si>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</si>
  <si>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</si>
  <si>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</si>
  <si>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</si>
  <si>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</si>
  <si>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</si>
  <si>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</si>
  <si>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</si>
  <si>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</si>
  <si>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</si>
  <si>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</si>
  <si>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</si>
  <si>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</si>
  <si>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</si>
  <si>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</si>
  <si>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</si>
  <si>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</si>
  <si>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</si>
  <si>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</si>
  <si>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</si>
  <si>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</si>
  <si>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</si>
  <si>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</si>
  <si>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</si>
  <si>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ул ЖУКОВСКОГО д 9</t>
  </si>
  <si>
    <t xml:space="preserve">Замена вентилей                                   </t>
  </si>
  <si>
    <t>Май</t>
  </si>
  <si>
    <t xml:space="preserve">шт.       </t>
  </si>
  <si>
    <t>Январь</t>
  </si>
  <si>
    <t xml:space="preserve">Ремонт ХВС                                        </t>
  </si>
  <si>
    <t>Август</t>
  </si>
  <si>
    <t xml:space="preserve">м         </t>
  </si>
  <si>
    <t>Ноябрь</t>
  </si>
  <si>
    <t>Июль</t>
  </si>
  <si>
    <t>Апрель</t>
  </si>
  <si>
    <t>Февраль</t>
  </si>
  <si>
    <t xml:space="preserve">Замена светильников                               </t>
  </si>
  <si>
    <t xml:space="preserve">шт        </t>
  </si>
  <si>
    <t xml:space="preserve">Замена выключателей                               </t>
  </si>
  <si>
    <t>Март</t>
  </si>
  <si>
    <t xml:space="preserve">Замена задвижек                                   </t>
  </si>
  <si>
    <t xml:space="preserve">Прочие работы                                     </t>
  </si>
  <si>
    <t xml:space="preserve">Ремонт ЦО                                         </t>
  </si>
  <si>
    <t xml:space="preserve">Ремонт щитов                                      </t>
  </si>
  <si>
    <t>Декабрь</t>
  </si>
  <si>
    <t xml:space="preserve">Ремонт малых форм                                 </t>
  </si>
  <si>
    <t>Июнь</t>
  </si>
  <si>
    <t xml:space="preserve">Уборка придомой территории                        </t>
  </si>
  <si>
    <t xml:space="preserve">          </t>
  </si>
  <si>
    <t xml:space="preserve">Ремонт отмосток                                   </t>
  </si>
  <si>
    <t>Октябрь</t>
  </si>
  <si>
    <t xml:space="preserve">м2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</si>
</sst>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3873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391.1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731.8789999999999</v>
      </c>
      <c r="D15" s="45">
        <f>D16+D22</f>
        <v>710.548</v>
      </c>
      <c r="E15" s="45">
        <f>E16+E22</f>
        <v>683.2351826307523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655.776</v>
      </c>
      <c r="D16" s="75">
        <v>635.464</v>
      </c>
      <c r="E16" s="25">
        <f>C16*0.1525+E19+E21</f>
        <v>595.3364751307523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456.3940694542877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386.7746351307523</v>
      </c>
      <c r="D19" s="25"/>
      <c r="E19" s="25">
        <f>C19</f>
        <v>386.7746351307523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199.38193054571224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-35.623</v>
      </c>
      <c r="C21" s="29">
        <f>C20/1.18</f>
        <v>168.9677377506036</v>
      </c>
      <c r="D21" s="29"/>
      <c r="E21" s="78">
        <v>108.556</v>
      </c>
      <c r="F21" s="37"/>
      <c r="G21" s="29">
        <f>B21+C21-E21</f>
        <v>24.7887377506036</v>
      </c>
      <c r="H21" s="3"/>
    </row>
    <row r="22" spans="1:8" ht="15" customHeight="1">
      <c r="A22" s="32" t="s">
        <v>5</v>
      </c>
      <c r="B22" s="94"/>
      <c r="C22" s="74">
        <v>76.103</v>
      </c>
      <c r="D22" s="76">
        <v>75.084</v>
      </c>
      <c r="E22" s="36">
        <f>C22*0.1525+E23</f>
        <v>87.8987075</v>
      </c>
      <c r="F22" s="90"/>
      <c r="G22" s="38"/>
      <c r="H22" s="3"/>
    </row>
    <row r="23" spans="1:8" ht="15" customHeight="1" thickBot="1">
      <c r="A23" s="35" t="s">
        <v>28</v>
      </c>
      <c r="B23" s="93">
        <v>108.305</v>
      </c>
      <c r="C23" s="73">
        <f>C22/1.18</f>
        <v>64.49406779661017</v>
      </c>
      <c r="D23" s="29"/>
      <c r="E23" s="78">
        <v>76.293</v>
      </c>
      <c r="F23" s="37"/>
      <c r="G23" s="29">
        <f>B23+C23-E23</f>
        <v>96.50606779661018</v>
      </c>
      <c r="H23" s="3"/>
    </row>
    <row r="24" spans="1:8" ht="19.5" customHeight="1">
      <c r="A24" s="28" t="s">
        <v>6</v>
      </c>
      <c r="B24" s="47"/>
      <c r="C24" s="48">
        <f>SUM(C26:C29)</f>
        <v>1551.3516799999998</v>
      </c>
      <c r="D24" s="48">
        <f>SUM(D26:D29)</f>
        <v>1497.35081</v>
      </c>
      <c r="E24" s="48">
        <f>SUM(E26:E29)</f>
        <v>1551.3516799999998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198.334</v>
      </c>
      <c r="D26" s="77">
        <v>187.097</v>
      </c>
      <c r="E26" s="14">
        <f>C26</f>
        <v>198.334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243.613</v>
      </c>
      <c r="D27" s="77">
        <v>230.607</v>
      </c>
      <c r="E27" s="14">
        <f>C27</f>
        <v>243.613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1109.4046799999999</v>
      </c>
      <c r="D28" s="111">
        <v>1079.64681</v>
      </c>
      <c r="E28" s="87">
        <f>C28</f>
        <v>1109.4046799999999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72.68200000000002</v>
      </c>
      <c r="C30" s="126">
        <f>C24+C15</f>
        <v>2283.2306799999997</v>
      </c>
      <c r="D30" s="123">
        <f>D24+D15</f>
        <v>2207.8988099999997</v>
      </c>
      <c r="E30" s="123">
        <f>E24+E15</f>
        <v>2234.586862630752</v>
      </c>
      <c r="F30" s="124">
        <v>178.66282</v>
      </c>
      <c r="G30" s="125">
        <f>G21+G23</f>
        <v>121.29480554721378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14.11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1.51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3.79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9.82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4.29</v>
      </c>
      <c r="G46" s="92">
        <f>E21</f>
        <v>108.556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76.293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76.293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2</v>
      </c>
      <c r="G55" s="99">
        <v>0.832</v>
      </c>
    </row>
    <row r="56" spans="1:7" ht="9.75" customHeight="1">
      <c r="A56" s="130" t="s">
        <v>71</v>
      </c>
      <c r="B56" s="131"/>
      <c r="C56" s="132"/>
      <c r="D56" s="100" t="s">
        <v>74</v>
      </c>
      <c r="E56" s="100" t="s">
        <v>73</v>
      </c>
      <c r="F56" s="100">
        <v>2</v>
      </c>
      <c r="G56" s="101">
        <v>1.62</v>
      </c>
    </row>
    <row r="57" spans="1:7" ht="9.75" customHeight="1">
      <c r="A57" s="130" t="s">
        <v>71</v>
      </c>
      <c r="B57" s="131"/>
      <c r="C57" s="132"/>
      <c r="D57" s="100" t="s">
        <v>74</v>
      </c>
      <c r="E57" s="100" t="s">
        <v>73</v>
      </c>
      <c r="F57" s="100">
        <v>2</v>
      </c>
      <c r="G57" s="101">
        <v>1.648</v>
      </c>
    </row>
    <row r="58" spans="1:7" ht="9.75" customHeight="1">
      <c r="A58" s="130" t="s">
        <v>75</v>
      </c>
      <c r="B58" s="131"/>
      <c r="C58" s="132"/>
      <c r="D58" s="100" t="s">
        <v>76</v>
      </c>
      <c r="E58" s="100" t="s">
        <v>77</v>
      </c>
      <c r="F58" s="100">
        <v>24</v>
      </c>
      <c r="G58" s="101">
        <v>14.358</v>
      </c>
    </row>
    <row r="59" spans="1:7" ht="9.75" customHeight="1">
      <c r="A59" s="130" t="s">
        <v>75</v>
      </c>
      <c r="B59" s="131"/>
      <c r="C59" s="132"/>
      <c r="D59" s="100" t="s">
        <v>76</v>
      </c>
      <c r="E59" s="100" t="s">
        <v>77</v>
      </c>
      <c r="F59" s="100">
        <v>11</v>
      </c>
      <c r="G59" s="101">
        <v>12.713</v>
      </c>
    </row>
    <row r="60" spans="1:9" ht="9.75" customHeight="1">
      <c r="A60" s="130" t="s">
        <v>75</v>
      </c>
      <c r="B60" s="131"/>
      <c r="C60" s="132"/>
      <c r="D60" s="100" t="s">
        <v>78</v>
      </c>
      <c r="E60" s="100" t="s">
        <v>77</v>
      </c>
      <c r="F60" s="100">
        <v>24</v>
      </c>
      <c r="G60" s="101">
        <v>20.201</v>
      </c>
      <c r="H60" s="3"/>
      <c r="I60" s="2"/>
    </row>
    <row r="61" spans="1:7" ht="9.75" customHeight="1">
      <c r="A61" s="130" t="s">
        <v>75</v>
      </c>
      <c r="B61" s="131"/>
      <c r="C61" s="132"/>
      <c r="D61" s="100" t="s">
        <v>79</v>
      </c>
      <c r="E61" s="100" t="s">
        <v>77</v>
      </c>
      <c r="F61" s="100">
        <v>24</v>
      </c>
      <c r="G61" s="101">
        <v>15.861</v>
      </c>
    </row>
    <row r="62" spans="1:7" ht="9.75" customHeight="1">
      <c r="A62" s="130" t="s">
        <v>75</v>
      </c>
      <c r="B62" s="131"/>
      <c r="C62" s="132"/>
      <c r="D62" s="100" t="s">
        <v>80</v>
      </c>
      <c r="E62" s="100" t="s">
        <v>77</v>
      </c>
      <c r="F62" s="100">
        <v>20</v>
      </c>
      <c r="G62" s="101">
        <v>13.415</v>
      </c>
    </row>
    <row r="63" spans="1:7" ht="9.75" customHeight="1">
      <c r="A63" s="130" t="s">
        <v>75</v>
      </c>
      <c r="B63" s="131"/>
      <c r="C63" s="132"/>
      <c r="D63" s="100" t="s">
        <v>81</v>
      </c>
      <c r="E63" s="100" t="s">
        <v>77</v>
      </c>
      <c r="F63" s="100">
        <v>20</v>
      </c>
      <c r="G63" s="101">
        <v>15.32</v>
      </c>
    </row>
    <row r="64" spans="1:7" ht="9.75" customHeight="1">
      <c r="A64" s="130" t="s">
        <v>82</v>
      </c>
      <c r="B64" s="131"/>
      <c r="C64" s="132"/>
      <c r="D64" s="100" t="s">
        <v>74</v>
      </c>
      <c r="E64" s="100" t="s">
        <v>83</v>
      </c>
      <c r="F64" s="100">
        <v>1</v>
      </c>
      <c r="G64" s="101">
        <v>0.078</v>
      </c>
    </row>
    <row r="65" spans="1:7" ht="9.75" customHeight="1">
      <c r="A65" s="130" t="s">
        <v>82</v>
      </c>
      <c r="B65" s="131"/>
      <c r="C65" s="132"/>
      <c r="D65" s="100" t="s">
        <v>74</v>
      </c>
      <c r="E65" s="100" t="s">
        <v>83</v>
      </c>
      <c r="F65" s="100">
        <v>1</v>
      </c>
      <c r="G65" s="101">
        <v>0.076</v>
      </c>
    </row>
    <row r="66" spans="1:7" ht="9.75" customHeight="1">
      <c r="A66" s="130" t="s">
        <v>84</v>
      </c>
      <c r="B66" s="131"/>
      <c r="C66" s="132"/>
      <c r="D66" s="100" t="s">
        <v>85</v>
      </c>
      <c r="E66" s="100" t="s">
        <v>83</v>
      </c>
      <c r="F66" s="100">
        <v>1</v>
      </c>
      <c r="G66" s="101">
        <v>0.059</v>
      </c>
    </row>
    <row r="67" spans="1:7" ht="9.75" customHeight="1">
      <c r="A67" s="130" t="s">
        <v>86</v>
      </c>
      <c r="B67" s="131"/>
      <c r="C67" s="132"/>
      <c r="D67" s="100" t="s">
        <v>79</v>
      </c>
      <c r="E67" s="100" t="s">
        <v>83</v>
      </c>
      <c r="F67" s="100">
        <v>4</v>
      </c>
      <c r="G67" s="101">
        <v>5.477</v>
      </c>
    </row>
    <row r="68" spans="1:7" ht="9.75" customHeight="1">
      <c r="A68" s="105" t="s">
        <v>87</v>
      </c>
      <c r="B68" s="106"/>
      <c r="C68" s="107"/>
      <c r="D68" s="100" t="s">
        <v>79</v>
      </c>
      <c r="E68" s="100" t="s">
        <v>77</v>
      </c>
      <c r="F68" s="100">
        <v>0</v>
      </c>
      <c r="G68" s="101">
        <v>0.829</v>
      </c>
    </row>
    <row r="69" spans="1:7" ht="9.75" customHeight="1">
      <c r="A69" s="105" t="s">
        <v>87</v>
      </c>
      <c r="B69" s="106"/>
      <c r="C69" s="107"/>
      <c r="D69" s="100" t="s">
        <v>78</v>
      </c>
      <c r="E69" s="100" t="s">
        <v>77</v>
      </c>
      <c r="F69" s="100">
        <v>1</v>
      </c>
      <c r="G69" s="101">
        <v>0.134</v>
      </c>
    </row>
    <row r="70" spans="1:7" ht="9.75" customHeight="1">
      <c r="A70" s="105" t="s">
        <v>88</v>
      </c>
      <c r="B70" s="106"/>
      <c r="C70" s="107"/>
      <c r="D70" s="100" t="s">
        <v>81</v>
      </c>
      <c r="E70" s="100" t="s">
        <v>77</v>
      </c>
      <c r="F70" s="100">
        <v>0</v>
      </c>
      <c r="G70" s="101">
        <v>0.375</v>
      </c>
    </row>
    <row r="71" spans="1:7" ht="9.75" customHeight="1">
      <c r="A71" s="105" t="s">
        <v>89</v>
      </c>
      <c r="B71" s="106"/>
      <c r="C71" s="107"/>
      <c r="D71" s="100" t="s">
        <v>76</v>
      </c>
      <c r="E71" s="100" t="s">
        <v>83</v>
      </c>
      <c r="F71" s="100">
        <v>1</v>
      </c>
      <c r="G71" s="101">
        <v>0.591</v>
      </c>
    </row>
    <row r="72" spans="1:7" ht="9.75" customHeight="1">
      <c r="A72" s="105" t="s">
        <v>89</v>
      </c>
      <c r="B72" s="106"/>
      <c r="C72" s="107"/>
      <c r="D72" s="100" t="s">
        <v>79</v>
      </c>
      <c r="E72" s="100" t="s">
        <v>83</v>
      </c>
      <c r="F72" s="100">
        <v>1</v>
      </c>
      <c r="G72" s="101">
        <v>0.572</v>
      </c>
    </row>
    <row r="73" spans="1:7" ht="9.75" customHeight="1">
      <c r="A73" s="105" t="s">
        <v>89</v>
      </c>
      <c r="B73" s="106"/>
      <c r="C73" s="107"/>
      <c r="D73" s="100" t="s">
        <v>90</v>
      </c>
      <c r="E73" s="100" t="s">
        <v>83</v>
      </c>
      <c r="F73" s="100">
        <v>1</v>
      </c>
      <c r="G73" s="101">
        <v>0.45</v>
      </c>
    </row>
    <row r="74" spans="1:7" ht="9.75" customHeight="1">
      <c r="A74" s="105" t="s">
        <v>91</v>
      </c>
      <c r="B74" s="106"/>
      <c r="C74" s="107"/>
      <c r="D74" s="100" t="s">
        <v>92</v>
      </c>
      <c r="E74" s="100" t="s">
        <v>83</v>
      </c>
      <c r="F74" s="100">
        <v>0</v>
      </c>
      <c r="G74" s="101">
        <v>2.822</v>
      </c>
    </row>
    <row r="75" spans="1:7" ht="9.75" customHeight="1">
      <c r="A75" s="105" t="s">
        <v>93</v>
      </c>
      <c r="B75" s="106"/>
      <c r="C75" s="107"/>
      <c r="D75" s="100" t="s">
        <v>74</v>
      </c>
      <c r="E75" s="100" t="s">
        <v>94</v>
      </c>
      <c r="F75" s="100">
        <v>0</v>
      </c>
      <c r="G75" s="101">
        <v>0.75</v>
      </c>
    </row>
    <row r="76" spans="1:7" ht="9.75" customHeight="1">
      <c r="A76" s="105" t="s">
        <v>93</v>
      </c>
      <c r="B76" s="106"/>
      <c r="C76" s="107"/>
      <c r="D76" s="100" t="s">
        <v>81</v>
      </c>
      <c r="E76" s="100" t="s">
        <v>94</v>
      </c>
      <c r="F76" s="100">
        <v>0</v>
      </c>
      <c r="G76" s="101">
        <v>0.375</v>
      </c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108.55599999999998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95</v>
      </c>
      <c r="B83" s="134"/>
      <c r="C83" s="135"/>
      <c r="D83" s="100" t="s">
        <v>96</v>
      </c>
      <c r="E83" s="100" t="s">
        <v>97</v>
      </c>
      <c r="F83" s="100">
        <v>137</v>
      </c>
      <c r="G83" s="101">
        <v>76.293</v>
      </c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76.293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2012-03-24T09:17:29Z</dcterms:modified>
  <cp:category/>
  <cp:version/>
  <cp:contentType/>
  <cp:contentStatus/>
</cp:coreProperties>
</file>