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<sst xmlns="http://schemas.openxmlformats.org/spreadsheetml/2006/main" count="162" uniqueCount="102">
  <si>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</si>
  <si>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</si>
  <si>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</si>
  <si>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</si>
  <si>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</si>
  <si>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</si>
  <si>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</si>
  <si>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</si>
  <si>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</si>
  <si>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</si>
  <si>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</si>
  <si>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</si>
  <si>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</si>
  <si>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</si>
  <si>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</si>
  <si>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</si>
  <si>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</si>
  <si>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</si>
  <si>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</si>
  <si>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</si>
  <si>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</si>
  <si>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</si>
  <si>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</si>
  <si>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</si>
  <si>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</si>
  <si>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</si>
  <si>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</si>
  <si>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</si>
  <si>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</si>
  <si>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</si>
  <si>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</si>
  <si>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</si>
  <si>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</si>
  <si>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</si>
  <si>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</si>
  <si>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</si>
  <si>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</si>
  <si>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</si>
  <si>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</si>
  <si>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</si>
  <si>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</si>
  <si>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</si>
  <si>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</si>
  <si>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</si>
  <si>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</si>
  <si>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</si>
  <si>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</si>
  <si>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</si>
  <si>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</si>
  <si>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</si>
  <si>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</si>
  <si>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</si>
  <si>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</si>
  <si>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</si>
  <si>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</si>
  <si>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</si>
  <si>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</si>
  <si>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</si>
  <si>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</si>
  <si>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</si>
  <si>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</si>
  <si>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</si>
  <si>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</si>
  <si>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</si>
  <si>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</si>
  <si>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</si>
  <si>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</si>
  <si>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</si>
  <si>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</si>
  <si>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</si>
  <si>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ЖУКОВСКОГО д 13</t>
  </si>
  <si>
    <t xml:space="preserve">Ремонт электропроводки                            </t>
  </si>
  <si>
    <t>Декабрь</t>
  </si>
  <si>
    <t xml:space="preserve">м.        </t>
  </si>
  <si>
    <t xml:space="preserve">Замена вентилей                                   </t>
  </si>
  <si>
    <t>Апрель</t>
  </si>
  <si>
    <t xml:space="preserve">шт.       </t>
  </si>
  <si>
    <t xml:space="preserve">Ремонт асбоцементной кровли                       </t>
  </si>
  <si>
    <t>Июнь</t>
  </si>
  <si>
    <t xml:space="preserve">м2        </t>
  </si>
  <si>
    <t xml:space="preserve">Ремонт ХВС                                        </t>
  </si>
  <si>
    <t>Август</t>
  </si>
  <si>
    <t xml:space="preserve">м         </t>
  </si>
  <si>
    <t>Май</t>
  </si>
  <si>
    <t>Март</t>
  </si>
  <si>
    <t xml:space="preserve">Ремонт канализации                                </t>
  </si>
  <si>
    <t xml:space="preserve">Замена эл.лампочек и ЛБ                           </t>
  </si>
  <si>
    <t xml:space="preserve">шт        </t>
  </si>
  <si>
    <t xml:space="preserve">Прочие работы                                     </t>
  </si>
  <si>
    <t>Июль</t>
  </si>
  <si>
    <t xml:space="preserve">Установка малых форм                              </t>
  </si>
  <si>
    <t xml:space="preserve">Ремонт ЦО                                         </t>
  </si>
  <si>
    <t>Февраль</t>
  </si>
  <si>
    <t xml:space="preserve">Ремонт щитов                                      </t>
  </si>
  <si>
    <t>Ноябрь</t>
  </si>
  <si>
    <t>Сентябрь</t>
  </si>
  <si>
    <t xml:space="preserve">Ремонт малых форм                                 </t>
  </si>
  <si>
    <t xml:space="preserve">Устройство забора                                 </t>
  </si>
  <si>
    <t xml:space="preserve">Очистка кровли                                    </t>
  </si>
  <si>
    <t xml:space="preserve">Уборка придомой территории                        </t>
  </si>
  <si>
    <t xml:space="preserve">          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</si>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</sst>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4388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264.3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833.445</v>
      </c>
      <c r="D15" s="45">
        <f>D16+D22</f>
        <v>815.014</v>
      </c>
      <c r="E15" s="45">
        <f>E16+E22</f>
        <v>720.9226952847782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742.975</v>
      </c>
      <c r="D16" s="75">
        <v>728.633</v>
      </c>
      <c r="E16" s="25">
        <f>C16*0.1525+E19+E21</f>
        <v>707.1260202847782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517.0811126860383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438.2043327847782</v>
      </c>
      <c r="D19" s="25"/>
      <c r="E19" s="25">
        <f>C19</f>
        <v>438.2043327847782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225.89388731396173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-57.76</v>
      </c>
      <c r="C21" s="29">
        <f>C20/1.18</f>
        <v>191.4354977236964</v>
      </c>
      <c r="D21" s="29"/>
      <c r="E21" s="78">
        <v>155.618</v>
      </c>
      <c r="F21" s="37"/>
      <c r="G21" s="29">
        <f>B21+C21-E21</f>
        <v>-21.9425022763036</v>
      </c>
      <c r="H21" s="3"/>
    </row>
    <row r="22" spans="1:8" ht="15" customHeight="1">
      <c r="A22" s="32" t="s">
        <v>5</v>
      </c>
      <c r="B22" s="94"/>
      <c r="C22" s="74">
        <v>90.47</v>
      </c>
      <c r="D22" s="76">
        <v>86.381</v>
      </c>
      <c r="E22" s="36">
        <f>C22*0.1525+E23</f>
        <v>13.796674999999999</v>
      </c>
      <c r="F22" s="90"/>
      <c r="G22" s="38"/>
      <c r="H22" s="3"/>
    </row>
    <row r="23" spans="1:8" ht="15" customHeight="1" thickBot="1">
      <c r="A23" s="35" t="s">
        <v>28</v>
      </c>
      <c r="B23" s="93">
        <v>124.454</v>
      </c>
      <c r="C23" s="73">
        <f>C22/1.18</f>
        <v>76.66949152542374</v>
      </c>
      <c r="D23" s="29"/>
      <c r="E23" s="78">
        <v>0</v>
      </c>
      <c r="F23" s="37"/>
      <c r="G23" s="29">
        <f>B23+C23-E23</f>
        <v>201.12349152542373</v>
      </c>
      <c r="H23" s="3"/>
    </row>
    <row r="24" spans="1:8" ht="19.5" customHeight="1">
      <c r="A24" s="28" t="s">
        <v>6</v>
      </c>
      <c r="B24" s="47"/>
      <c r="C24" s="48">
        <f>SUM(C26:C29)</f>
        <v>1760.1524</v>
      </c>
      <c r="D24" s="48">
        <f>SUM(D26:D29)</f>
        <v>1721.05939</v>
      </c>
      <c r="E24" s="48">
        <f>SUM(E26:E29)</f>
        <v>1760.1524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225.837</v>
      </c>
      <c r="D26" s="77">
        <v>217.669</v>
      </c>
      <c r="E26" s="14">
        <f>C26</f>
        <v>225.837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277.391</v>
      </c>
      <c r="D27" s="77">
        <v>267.333</v>
      </c>
      <c r="E27" s="14">
        <f>C27</f>
        <v>277.391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1256.9243999999999</v>
      </c>
      <c r="D28" s="111">
        <v>1236.05739</v>
      </c>
      <c r="E28" s="87">
        <f>C28</f>
        <v>1256.9243999999999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66.69399999999999</v>
      </c>
      <c r="C30" s="126">
        <f>C24+C15</f>
        <v>2593.5974</v>
      </c>
      <c r="D30" s="123">
        <f>D24+D15</f>
        <v>2536.07339</v>
      </c>
      <c r="E30" s="123">
        <f>E24+E15</f>
        <v>2481.0750952847784</v>
      </c>
      <c r="F30" s="124">
        <v>128.41149000000001</v>
      </c>
      <c r="G30" s="125">
        <f>G21+G23</f>
        <v>179.18098924912013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155.618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0.04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3</v>
      </c>
      <c r="G56" s="101">
        <v>1.21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0</v>
      </c>
      <c r="G57" s="101">
        <v>1.35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82</v>
      </c>
      <c r="F58" s="100">
        <v>24</v>
      </c>
      <c r="G58" s="101">
        <v>14.277</v>
      </c>
    </row>
    <row r="59" spans="1:7" ht="9.75" customHeight="1">
      <c r="A59" s="130" t="s">
        <v>80</v>
      </c>
      <c r="B59" s="131"/>
      <c r="C59" s="132"/>
      <c r="D59" s="100" t="s">
        <v>83</v>
      </c>
      <c r="E59" s="100" t="s">
        <v>82</v>
      </c>
      <c r="F59" s="100">
        <v>24</v>
      </c>
      <c r="G59" s="101">
        <v>14.615</v>
      </c>
    </row>
    <row r="60" spans="1:9" ht="9.75" customHeight="1">
      <c r="A60" s="130" t="s">
        <v>80</v>
      </c>
      <c r="B60" s="131"/>
      <c r="C60" s="132"/>
      <c r="D60" s="100" t="s">
        <v>75</v>
      </c>
      <c r="E60" s="100" t="s">
        <v>82</v>
      </c>
      <c r="F60" s="100">
        <v>20</v>
      </c>
      <c r="G60" s="101">
        <v>13.194</v>
      </c>
      <c r="H60" s="3"/>
      <c r="I60" s="2"/>
    </row>
    <row r="61" spans="1:7" ht="9.75" customHeight="1">
      <c r="A61" s="130" t="s">
        <v>80</v>
      </c>
      <c r="B61" s="131"/>
      <c r="C61" s="132"/>
      <c r="D61" s="100" t="s">
        <v>75</v>
      </c>
      <c r="E61" s="100" t="s">
        <v>82</v>
      </c>
      <c r="F61" s="100">
        <v>20</v>
      </c>
      <c r="G61" s="101">
        <v>13.167</v>
      </c>
    </row>
    <row r="62" spans="1:7" ht="9.75" customHeight="1">
      <c r="A62" s="130" t="s">
        <v>80</v>
      </c>
      <c r="B62" s="131"/>
      <c r="C62" s="132"/>
      <c r="D62" s="100" t="s">
        <v>84</v>
      </c>
      <c r="E62" s="100" t="s">
        <v>82</v>
      </c>
      <c r="F62" s="100">
        <v>20</v>
      </c>
      <c r="G62" s="101">
        <v>12.904</v>
      </c>
    </row>
    <row r="63" spans="1:7" ht="9.75" customHeight="1">
      <c r="A63" s="130" t="s">
        <v>80</v>
      </c>
      <c r="B63" s="131"/>
      <c r="C63" s="132"/>
      <c r="D63" s="100" t="s">
        <v>84</v>
      </c>
      <c r="E63" s="100" t="s">
        <v>82</v>
      </c>
      <c r="F63" s="100">
        <v>20</v>
      </c>
      <c r="G63" s="101">
        <v>11.6</v>
      </c>
    </row>
    <row r="64" spans="1:7" ht="9.75" customHeight="1">
      <c r="A64" s="130" t="s">
        <v>85</v>
      </c>
      <c r="B64" s="131"/>
      <c r="C64" s="132"/>
      <c r="D64" s="100" t="s">
        <v>84</v>
      </c>
      <c r="E64" s="100" t="s">
        <v>82</v>
      </c>
      <c r="F64" s="100">
        <v>3</v>
      </c>
      <c r="G64" s="101">
        <v>0.777</v>
      </c>
    </row>
    <row r="65" spans="1:7" ht="9.75" customHeight="1">
      <c r="A65" s="130" t="s">
        <v>86</v>
      </c>
      <c r="B65" s="131"/>
      <c r="C65" s="132"/>
      <c r="D65" s="100" t="s">
        <v>84</v>
      </c>
      <c r="E65" s="100" t="s">
        <v>87</v>
      </c>
      <c r="F65" s="100">
        <v>1</v>
      </c>
      <c r="G65" s="101">
        <v>0.287</v>
      </c>
    </row>
    <row r="66" spans="1:7" ht="9.75" customHeight="1">
      <c r="A66" s="130" t="s">
        <v>88</v>
      </c>
      <c r="B66" s="131"/>
      <c r="C66" s="132"/>
      <c r="D66" s="100" t="s">
        <v>89</v>
      </c>
      <c r="E66" s="100" t="s">
        <v>82</v>
      </c>
      <c r="F66" s="100">
        <v>0</v>
      </c>
      <c r="G66" s="101">
        <v>0.829</v>
      </c>
    </row>
    <row r="67" spans="1:7" ht="9.75" customHeight="1">
      <c r="A67" s="130" t="s">
        <v>90</v>
      </c>
      <c r="B67" s="131"/>
      <c r="C67" s="132"/>
      <c r="D67" s="100" t="s">
        <v>83</v>
      </c>
      <c r="E67" s="100" t="s">
        <v>87</v>
      </c>
      <c r="F67" s="100">
        <v>6</v>
      </c>
      <c r="G67" s="101">
        <v>15.599</v>
      </c>
    </row>
    <row r="68" spans="1:7" ht="9.75" customHeight="1">
      <c r="A68" s="105" t="s">
        <v>91</v>
      </c>
      <c r="B68" s="106"/>
      <c r="C68" s="107"/>
      <c r="D68" s="100" t="s">
        <v>92</v>
      </c>
      <c r="E68" s="100" t="s">
        <v>82</v>
      </c>
      <c r="F68" s="100">
        <v>0</v>
      </c>
      <c r="G68" s="101">
        <v>0.217</v>
      </c>
    </row>
    <row r="69" spans="1:7" ht="9.75" customHeight="1">
      <c r="A69" s="105" t="s">
        <v>93</v>
      </c>
      <c r="B69" s="106"/>
      <c r="C69" s="107"/>
      <c r="D69" s="100" t="s">
        <v>94</v>
      </c>
      <c r="E69" s="100" t="s">
        <v>87</v>
      </c>
      <c r="F69" s="100">
        <v>2</v>
      </c>
      <c r="G69" s="101">
        <v>1.014</v>
      </c>
    </row>
    <row r="70" spans="1:7" ht="9.75" customHeight="1">
      <c r="A70" s="105" t="s">
        <v>93</v>
      </c>
      <c r="B70" s="106"/>
      <c r="C70" s="107"/>
      <c r="D70" s="100" t="s">
        <v>95</v>
      </c>
      <c r="E70" s="100" t="s">
        <v>87</v>
      </c>
      <c r="F70" s="100">
        <v>1</v>
      </c>
      <c r="G70" s="101">
        <v>0.584</v>
      </c>
    </row>
    <row r="71" spans="1:7" ht="9.75" customHeight="1">
      <c r="A71" s="105" t="s">
        <v>93</v>
      </c>
      <c r="B71" s="106"/>
      <c r="C71" s="107"/>
      <c r="D71" s="100" t="s">
        <v>78</v>
      </c>
      <c r="E71" s="100" t="s">
        <v>87</v>
      </c>
      <c r="F71" s="100">
        <v>1</v>
      </c>
      <c r="G71" s="101">
        <v>0.462</v>
      </c>
    </row>
    <row r="72" spans="1:7" ht="9.75" customHeight="1">
      <c r="A72" s="105" t="s">
        <v>93</v>
      </c>
      <c r="B72" s="106"/>
      <c r="C72" s="107"/>
      <c r="D72" s="100" t="s">
        <v>89</v>
      </c>
      <c r="E72" s="100" t="s">
        <v>87</v>
      </c>
      <c r="F72" s="100">
        <v>1</v>
      </c>
      <c r="G72" s="101">
        <v>0.572</v>
      </c>
    </row>
    <row r="73" spans="1:7" ht="9.75" customHeight="1">
      <c r="A73" s="105" t="s">
        <v>93</v>
      </c>
      <c r="B73" s="106"/>
      <c r="C73" s="107"/>
      <c r="D73" s="100" t="s">
        <v>92</v>
      </c>
      <c r="E73" s="100" t="s">
        <v>87</v>
      </c>
      <c r="F73" s="100">
        <v>2</v>
      </c>
      <c r="G73" s="101">
        <v>1.118</v>
      </c>
    </row>
    <row r="74" spans="1:7" ht="9.75" customHeight="1">
      <c r="A74" s="105" t="s">
        <v>96</v>
      </c>
      <c r="B74" s="106"/>
      <c r="C74" s="107"/>
      <c r="D74" s="100" t="s">
        <v>83</v>
      </c>
      <c r="E74" s="100" t="s">
        <v>87</v>
      </c>
      <c r="F74" s="100">
        <v>6</v>
      </c>
      <c r="G74" s="101">
        <v>0.795</v>
      </c>
    </row>
    <row r="75" spans="1:7" ht="9.75" customHeight="1">
      <c r="A75" s="105" t="s">
        <v>97</v>
      </c>
      <c r="B75" s="106"/>
      <c r="C75" s="107"/>
      <c r="D75" s="100" t="s">
        <v>89</v>
      </c>
      <c r="E75" s="100" t="s">
        <v>79</v>
      </c>
      <c r="F75" s="100">
        <v>64.8</v>
      </c>
      <c r="G75" s="101">
        <v>38.897</v>
      </c>
    </row>
    <row r="76" spans="1:7" ht="9.75" customHeight="1">
      <c r="A76" s="105" t="s">
        <v>98</v>
      </c>
      <c r="B76" s="106"/>
      <c r="C76" s="107"/>
      <c r="D76" s="100" t="s">
        <v>75</v>
      </c>
      <c r="E76" s="100" t="s">
        <v>79</v>
      </c>
      <c r="F76" s="100">
        <v>493</v>
      </c>
      <c r="G76" s="101">
        <v>9.86</v>
      </c>
    </row>
    <row r="77" spans="1:7" ht="9.75" customHeight="1">
      <c r="A77" s="130" t="s">
        <v>99</v>
      </c>
      <c r="B77" s="131"/>
      <c r="C77" s="132"/>
      <c r="D77" s="100" t="s">
        <v>84</v>
      </c>
      <c r="E77" s="100" t="s">
        <v>100</v>
      </c>
      <c r="F77" s="100">
        <v>0</v>
      </c>
      <c r="G77" s="101">
        <v>0.75</v>
      </c>
    </row>
    <row r="78" spans="1:7" ht="9.75" customHeight="1">
      <c r="A78" s="130" t="s">
        <v>99</v>
      </c>
      <c r="B78" s="131"/>
      <c r="C78" s="132"/>
      <c r="D78" s="100" t="s">
        <v>92</v>
      </c>
      <c r="E78" s="100" t="s">
        <v>100</v>
      </c>
      <c r="F78" s="100">
        <v>0</v>
      </c>
      <c r="G78" s="101">
        <v>0.75</v>
      </c>
    </row>
    <row r="79" spans="1:7" ht="9.75" customHeight="1">
      <c r="A79" s="141" t="s">
        <v>99</v>
      </c>
      <c r="B79" s="141"/>
      <c r="C79" s="141"/>
      <c r="D79" s="102" t="s">
        <v>101</v>
      </c>
      <c r="E79" s="102" t="s">
        <v>100</v>
      </c>
      <c r="F79" s="102">
        <v>0</v>
      </c>
      <c r="G79" s="102">
        <v>0.75</v>
      </c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155.618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2012-03-24T09:17:31Z</dcterms:modified>
  <cp:category/>
  <cp:version/>
  <cp:contentType/>
  <cp:contentStatus/>
</cp:coreProperties>
</file>