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<sst xmlns="http://schemas.openxmlformats.org/spreadsheetml/2006/main" count="102" uniqueCount="71">
  <si>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</si>
  <si>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</si>
  <si>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</si>
  <si>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</si>
  <si>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</si>
  <si>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</si>
  <si>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</si>
  <si>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</si>
  <si>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</si>
  <si>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</si>
  <si>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</si>
  <si>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</si>
  <si>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</si>
  <si>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</si>
  <si>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</si>
  <si>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</si>
  <si>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</si>
  <si>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</si>
  <si>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</si>
  <si>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</si>
  <si>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</si>
  <si>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</si>
  <si>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</si>
  <si>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</si>
  <si>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</si>
  <si>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</si>
  <si>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</si>
  <si>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</si>
  <si>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</si>
  <si>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</si>
  <si>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</si>
  <si>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</si>
  <si>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</si>
  <si>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</si>
  <si>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</si>
  <si>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</si>
  <si>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</si>
  <si>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</si>
  <si>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</si>
  <si>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</si>
  <si>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</si>
  <si>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</si>
  <si>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</si>
  <si>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</si>
  <si>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</si>
  <si>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</si>
  <si>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</si>
  <si>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</si>
  <si>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</si>
  <si>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</si>
  <si>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</si>
  <si>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</si>
  <si>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</si>
  <si>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</si>
  <si>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</si>
  <si>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</si>
  <si>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</si>
  <si>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</si>
  <si>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</si>
  <si>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</si>
  <si>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</si>
  <si>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</si>
  <si>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</si>
  <si>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</si>
  <si>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</si>
  <si>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</si>
  <si>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</si>
  <si>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</si>
  <si>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</si>
  <si>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</si>
  <si>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пр-кт ЛЕНИНА д 208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</si>
</sst>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5" fillId="0" borderId="26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2" fontId="6" fillId="2" borderId="36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22">
      <selection activeCell="B30" sqref="B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4" t="s">
        <v>26</v>
      </c>
      <c r="B1" s="154"/>
      <c r="C1" s="154"/>
      <c r="D1" s="154"/>
      <c r="E1" s="154"/>
      <c r="F1" s="154"/>
      <c r="G1" s="154"/>
    </row>
    <row r="2" spans="1:7" ht="19.5" customHeight="1">
      <c r="A2" s="155" t="s">
        <v>66</v>
      </c>
      <c r="B2" s="155"/>
      <c r="C2" s="156"/>
      <c r="D2" s="156"/>
      <c r="E2" s="156"/>
      <c r="F2" s="156"/>
      <c r="G2" s="156"/>
    </row>
    <row r="3" spans="1:7" ht="19.5" customHeight="1">
      <c r="A3" s="107" t="s">
        <v>67</v>
      </c>
      <c r="B3" s="107"/>
      <c r="C3" s="107"/>
      <c r="D3" s="157" t="s">
        <v>70</v>
      </c>
      <c r="E3" s="157"/>
      <c r="F3" s="157"/>
      <c r="G3" s="157"/>
    </row>
    <row r="4" spans="1:7" ht="19.5" customHeight="1">
      <c r="A4" s="156" t="s">
        <v>34</v>
      </c>
      <c r="B4" s="156"/>
      <c r="C4" s="156"/>
      <c r="D4" s="156"/>
      <c r="E4" s="156"/>
      <c r="F4" s="156"/>
      <c r="G4" s="156"/>
    </row>
    <row r="5" spans="1:7" ht="19.5" customHeight="1">
      <c r="A5" s="124" t="s">
        <v>24</v>
      </c>
      <c r="B5" s="124"/>
      <c r="C5" s="124"/>
      <c r="D5" s="124"/>
      <c r="E5" s="17">
        <v>805</v>
      </c>
      <c r="F5" s="17" t="s">
        <v>57</v>
      </c>
      <c r="G5" s="17"/>
    </row>
    <row r="6" spans="1:7" ht="19.5" customHeight="1">
      <c r="A6" s="124" t="s">
        <v>25</v>
      </c>
      <c r="B6" s="124"/>
      <c r="C6" s="124"/>
      <c r="D6" s="124"/>
      <c r="E6" s="124"/>
      <c r="F6" s="17">
        <v>185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3" t="s">
        <v>0</v>
      </c>
      <c r="B11" s="153"/>
      <c r="C11" s="153"/>
      <c r="D11" s="153"/>
      <c r="E11" s="153"/>
      <c r="F11" s="153"/>
      <c r="G11" s="153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83.48</v>
      </c>
      <c r="D15" s="45">
        <f>D16+D22</f>
        <v>76.651</v>
      </c>
      <c r="E15" s="45">
        <f>E16+E22</f>
        <v>70.0847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73.328</v>
      </c>
      <c r="D16" s="75">
        <v>67.505</v>
      </c>
      <c r="E16" s="25">
        <f>C16*0.1525+E19+E21</f>
        <v>68.53652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5"/>
      <c r="C18" s="84">
        <f>C16-C20</f>
        <v>60.60986449864499</v>
      </c>
      <c r="D18" s="86"/>
      <c r="E18" s="84" t="s">
        <v>27</v>
      </c>
      <c r="F18" s="87"/>
      <c r="G18" s="86"/>
      <c r="H18" s="3"/>
    </row>
    <row r="19" spans="1:8" ht="15" customHeight="1">
      <c r="A19" s="52" t="s">
        <v>28</v>
      </c>
      <c r="B19" s="184">
        <v>-42.13</v>
      </c>
      <c r="C19" s="83">
        <f>C18/1.18</f>
        <v>51.36429194800423</v>
      </c>
      <c r="D19" s="25"/>
      <c r="E19" s="25">
        <v>57.354</v>
      </c>
      <c r="F19" s="26"/>
      <c r="G19" s="185">
        <f>B19+C19-E19</f>
        <v>-48.11970805199577</v>
      </c>
      <c r="H19" s="3"/>
    </row>
    <row r="20" spans="1:8" ht="13.5" customHeight="1">
      <c r="A20" s="23" t="s">
        <v>4</v>
      </c>
      <c r="B20" s="46"/>
      <c r="C20" s="49">
        <f>F46/F34*C16</f>
        <v>12.718135501355016</v>
      </c>
      <c r="D20" s="31"/>
      <c r="E20" s="50"/>
      <c r="F20" s="88"/>
      <c r="G20" s="51"/>
      <c r="H20" s="3"/>
    </row>
    <row r="21" spans="1:8" ht="14.25" customHeight="1" thickBot="1">
      <c r="A21" s="35" t="s">
        <v>28</v>
      </c>
      <c r="B21" s="92">
        <v>13.38</v>
      </c>
      <c r="C21" s="29">
        <f>C20/1.18</f>
        <v>10.77808093335171</v>
      </c>
      <c r="D21" s="29"/>
      <c r="E21" s="78">
        <v>0</v>
      </c>
      <c r="F21" s="37"/>
      <c r="G21" s="29">
        <f>B21+C21-E21</f>
        <v>24.158080933351712</v>
      </c>
      <c r="H21" s="3"/>
    </row>
    <row r="22" spans="1:8" ht="15" customHeight="1">
      <c r="A22" s="32" t="s">
        <v>5</v>
      </c>
      <c r="B22" s="93"/>
      <c r="C22" s="74">
        <v>10.152</v>
      </c>
      <c r="D22" s="76">
        <v>9.146</v>
      </c>
      <c r="E22" s="36">
        <f>C22*0.1525+E23</f>
        <v>1.54818</v>
      </c>
      <c r="F22" s="89"/>
      <c r="G22" s="38"/>
      <c r="H22" s="3"/>
    </row>
    <row r="23" spans="1:8" ht="15" customHeight="1" thickBot="1">
      <c r="A23" s="35" t="s">
        <v>28</v>
      </c>
      <c r="B23" s="92">
        <v>7.02</v>
      </c>
      <c r="C23" s="73">
        <f>C22/1.18</f>
        <v>8.603389830508474</v>
      </c>
      <c r="D23" s="29"/>
      <c r="E23" s="78">
        <v>0</v>
      </c>
      <c r="F23" s="37"/>
      <c r="G23" s="29">
        <f>B23+C23-E23</f>
        <v>15.623389830508474</v>
      </c>
      <c r="H23" s="3"/>
    </row>
    <row r="24" spans="1:8" ht="19.5" customHeight="1">
      <c r="A24" s="28" t="s">
        <v>6</v>
      </c>
      <c r="B24" s="47"/>
      <c r="C24" s="48">
        <f>SUM(C26:C29)</f>
        <v>192.44529999999997</v>
      </c>
      <c r="D24" s="48">
        <f>SUM(D26:D29)</f>
        <v>176.46304000000003</v>
      </c>
      <c r="E24" s="48">
        <f>SUM(E26:E29)</f>
        <v>192.44529999999997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15.404</v>
      </c>
      <c r="D26" s="77">
        <v>13.493</v>
      </c>
      <c r="E26" s="14">
        <f>C26</f>
        <v>15.404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18.923</v>
      </c>
      <c r="D27" s="77">
        <v>16.564</v>
      </c>
      <c r="E27" s="14">
        <f>C27</f>
        <v>18.923</v>
      </c>
      <c r="F27" s="15"/>
      <c r="G27" s="14"/>
      <c r="H27" s="3"/>
    </row>
    <row r="28" spans="1:8" ht="15.75" customHeight="1">
      <c r="A28" s="22" t="s">
        <v>62</v>
      </c>
      <c r="B28" s="111"/>
      <c r="C28" s="110">
        <v>158.11829999999998</v>
      </c>
      <c r="D28" s="110">
        <v>146.40604000000002</v>
      </c>
      <c r="E28" s="86">
        <f>C28</f>
        <v>158.11829999999998</v>
      </c>
      <c r="F28" s="87"/>
      <c r="G28" s="86"/>
      <c r="H28" s="3"/>
    </row>
    <row r="29" spans="1:7" ht="15.75" thickBot="1">
      <c r="A29" s="112" t="s">
        <v>69</v>
      </c>
      <c r="B29" s="113"/>
      <c r="C29" s="110">
        <v>0</v>
      </c>
      <c r="D29" s="110">
        <v>0</v>
      </c>
      <c r="E29" s="86">
        <f>C29</f>
        <v>0</v>
      </c>
      <c r="F29" s="114"/>
      <c r="G29" s="114"/>
    </row>
    <row r="30" spans="1:8" ht="43.5" customHeight="1" thickBot="1">
      <c r="A30" s="115" t="s">
        <v>19</v>
      </c>
      <c r="B30" s="186">
        <f>B21+B23+B19</f>
        <v>-21.730000000000004</v>
      </c>
      <c r="C30" s="119">
        <f>C24+C15</f>
        <v>275.9253</v>
      </c>
      <c r="D30" s="116">
        <f>D24+D15</f>
        <v>253.11404000000005</v>
      </c>
      <c r="E30" s="116">
        <f>E24+E15</f>
        <v>262.53</v>
      </c>
      <c r="F30" s="117">
        <v>97.59407</v>
      </c>
      <c r="G30" s="118">
        <f>G21+G23+G19</f>
        <v>-8.338237288135588</v>
      </c>
      <c r="H30" s="90"/>
    </row>
    <row r="31" spans="1:8" ht="36" customHeight="1">
      <c r="A31" s="152" t="s">
        <v>9</v>
      </c>
      <c r="B31" s="152"/>
      <c r="C31" s="152"/>
      <c r="D31" s="152"/>
      <c r="E31" s="152"/>
      <c r="F31" s="152"/>
      <c r="G31" s="152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25" t="s">
        <v>7</v>
      </c>
      <c r="B33" s="120"/>
      <c r="C33" s="121"/>
      <c r="D33" s="133" t="s">
        <v>38</v>
      </c>
      <c r="E33" s="134"/>
      <c r="F33" s="70" t="s">
        <v>39</v>
      </c>
      <c r="G33" s="71" t="s">
        <v>68</v>
      </c>
      <c r="H33" s="10"/>
    </row>
    <row r="34" spans="1:8" ht="12.75" customHeight="1">
      <c r="A34" s="140" t="s">
        <v>22</v>
      </c>
      <c r="B34" s="141"/>
      <c r="C34" s="142"/>
      <c r="D34" s="122"/>
      <c r="E34" s="145"/>
      <c r="F34" s="68">
        <f>F45+F46</f>
        <v>11.069999999999999</v>
      </c>
      <c r="G34" s="69"/>
      <c r="H34" s="11"/>
    </row>
    <row r="35" spans="1:8" ht="12.75" customHeight="1">
      <c r="A35" s="137" t="s">
        <v>12</v>
      </c>
      <c r="B35" s="138"/>
      <c r="C35" s="139"/>
      <c r="D35" s="146" t="s">
        <v>41</v>
      </c>
      <c r="E35" s="147"/>
      <c r="F35" s="79">
        <v>0.78</v>
      </c>
      <c r="G35" s="57"/>
      <c r="H35" s="11"/>
    </row>
    <row r="36" spans="1:8" ht="12.75" customHeight="1">
      <c r="A36" s="137" t="s">
        <v>13</v>
      </c>
      <c r="B36" s="138"/>
      <c r="C36" s="139"/>
      <c r="D36" s="148" t="s">
        <v>42</v>
      </c>
      <c r="E36" s="149"/>
      <c r="F36" s="79">
        <v>0.15</v>
      </c>
      <c r="G36" s="57"/>
      <c r="H36" s="9"/>
    </row>
    <row r="37" spans="1:8" ht="12.75" customHeight="1">
      <c r="A37" s="137" t="s">
        <v>40</v>
      </c>
      <c r="B37" s="138"/>
      <c r="C37" s="139"/>
      <c r="D37" s="135" t="s">
        <v>43</v>
      </c>
      <c r="E37" s="136"/>
      <c r="F37" s="80">
        <v>0.19</v>
      </c>
      <c r="G37" s="56"/>
      <c r="H37" s="9"/>
    </row>
    <row r="38" spans="1:8" ht="12.75" customHeight="1">
      <c r="A38" s="137" t="s">
        <v>31</v>
      </c>
      <c r="B38" s="138"/>
      <c r="C38" s="139"/>
      <c r="D38" s="135" t="s">
        <v>44</v>
      </c>
      <c r="E38" s="136"/>
      <c r="F38" s="80">
        <v>0</v>
      </c>
      <c r="G38" s="55"/>
      <c r="H38" s="9"/>
    </row>
    <row r="39" spans="1:8" ht="12.75" customHeight="1">
      <c r="A39" s="137" t="s">
        <v>53</v>
      </c>
      <c r="B39" s="138"/>
      <c r="C39" s="139"/>
      <c r="D39" s="135" t="s">
        <v>56</v>
      </c>
      <c r="E39" s="136"/>
      <c r="F39" s="80">
        <v>0</v>
      </c>
      <c r="G39" s="55"/>
      <c r="H39" s="9"/>
    </row>
    <row r="40" spans="1:8" ht="12.75" customHeight="1">
      <c r="A40" s="137" t="s">
        <v>54</v>
      </c>
      <c r="B40" s="138"/>
      <c r="C40" s="139"/>
      <c r="D40" s="135" t="s">
        <v>55</v>
      </c>
      <c r="E40" s="136"/>
      <c r="F40" s="80">
        <v>1.755</v>
      </c>
      <c r="G40" s="55"/>
      <c r="H40" s="9"/>
    </row>
    <row r="41" spans="1:8" ht="12.75" customHeight="1">
      <c r="A41" s="137" t="s">
        <v>14</v>
      </c>
      <c r="B41" s="138"/>
      <c r="C41" s="139"/>
      <c r="D41" s="135" t="s">
        <v>45</v>
      </c>
      <c r="E41" s="136"/>
      <c r="F41" s="80">
        <v>0.195</v>
      </c>
      <c r="G41" s="55"/>
      <c r="H41" s="9"/>
    </row>
    <row r="42" spans="1:8" ht="12.75" customHeight="1">
      <c r="A42" s="137" t="s">
        <v>15</v>
      </c>
      <c r="B42" s="138"/>
      <c r="C42" s="139"/>
      <c r="D42" s="135" t="s">
        <v>47</v>
      </c>
      <c r="E42" s="136"/>
      <c r="F42" s="80">
        <v>1.19</v>
      </c>
      <c r="G42" s="53"/>
      <c r="H42" s="9"/>
    </row>
    <row r="43" spans="1:8" ht="12.75" customHeight="1">
      <c r="A43" s="137" t="s">
        <v>46</v>
      </c>
      <c r="B43" s="138"/>
      <c r="C43" s="139"/>
      <c r="D43" s="135"/>
      <c r="E43" s="136"/>
      <c r="F43" s="80">
        <v>3.44</v>
      </c>
      <c r="G43" s="53"/>
      <c r="H43" s="9"/>
    </row>
    <row r="44" spans="1:8" ht="12.75" customHeight="1">
      <c r="A44" s="137" t="s">
        <v>16</v>
      </c>
      <c r="B44" s="138"/>
      <c r="C44" s="139"/>
      <c r="D44" s="135"/>
      <c r="E44" s="136"/>
      <c r="F44" s="81">
        <v>1.45</v>
      </c>
      <c r="G44" s="53"/>
      <c r="H44" s="9"/>
    </row>
    <row r="45" spans="1:8" ht="12.75" customHeight="1">
      <c r="A45" s="143" t="s">
        <v>23</v>
      </c>
      <c r="B45" s="144"/>
      <c r="C45" s="123"/>
      <c r="D45" s="150"/>
      <c r="E45" s="151"/>
      <c r="F45" s="58">
        <f>SUM(F35:F44)</f>
        <v>9.149999999999999</v>
      </c>
      <c r="G45" s="54"/>
      <c r="H45" s="9"/>
    </row>
    <row r="46" spans="1:8" ht="12.75" customHeight="1">
      <c r="A46" s="164" t="s">
        <v>18</v>
      </c>
      <c r="B46" s="165"/>
      <c r="C46" s="166"/>
      <c r="D46" s="135" t="s">
        <v>27</v>
      </c>
      <c r="E46" s="136"/>
      <c r="F46" s="82">
        <v>1.92</v>
      </c>
      <c r="G46" s="91">
        <f>E21</f>
        <v>0</v>
      </c>
      <c r="H46" s="9"/>
    </row>
    <row r="47" spans="1:8" ht="12.75" customHeight="1">
      <c r="A47" s="158" t="s">
        <v>33</v>
      </c>
      <c r="B47" s="159"/>
      <c r="C47" s="159"/>
      <c r="D47" s="159"/>
      <c r="E47" s="160"/>
      <c r="F47" s="61"/>
      <c r="G47" s="108">
        <f>G48+G49</f>
        <v>0</v>
      </c>
      <c r="H47" s="12"/>
    </row>
    <row r="48" spans="1:8" ht="12.75" customHeight="1">
      <c r="A48" s="161" t="s">
        <v>63</v>
      </c>
      <c r="B48" s="162"/>
      <c r="C48" s="162"/>
      <c r="D48" s="162"/>
      <c r="E48" s="163"/>
      <c r="F48" s="60"/>
      <c r="G48" s="109">
        <f>E23</f>
        <v>0</v>
      </c>
      <c r="H48" s="13"/>
    </row>
    <row r="49" spans="1:8" ht="12.75" customHeight="1">
      <c r="A49" s="167" t="s">
        <v>65</v>
      </c>
      <c r="B49" s="168"/>
      <c r="C49" s="168"/>
      <c r="D49" s="168"/>
      <c r="E49" s="169"/>
      <c r="F49" s="59"/>
      <c r="G49" s="109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52" t="s">
        <v>48</v>
      </c>
      <c r="B53" s="152"/>
      <c r="C53" s="152"/>
      <c r="D53" s="152"/>
      <c r="E53" s="152"/>
      <c r="F53" s="152"/>
      <c r="G53" s="152"/>
    </row>
    <row r="54" spans="1:7" ht="27" customHeight="1" thickBot="1">
      <c r="A54" s="170" t="s">
        <v>51</v>
      </c>
      <c r="B54" s="171"/>
      <c r="C54" s="171"/>
      <c r="D54" s="94" t="s">
        <v>50</v>
      </c>
      <c r="E54" s="95" t="s">
        <v>59</v>
      </c>
      <c r="F54" s="95" t="s">
        <v>49</v>
      </c>
      <c r="G54" s="96" t="s">
        <v>60</v>
      </c>
    </row>
    <row r="55" spans="1:7" ht="9.75" customHeight="1">
      <c r="A55" s="172" t="s">
        <v>27</v>
      </c>
      <c r="B55" s="173"/>
      <c r="C55" s="174"/>
      <c r="D55" s="97"/>
      <c r="E55" s="97"/>
      <c r="F55" s="97"/>
      <c r="G55" s="98"/>
    </row>
    <row r="56" spans="1:7" ht="9.75" customHeight="1">
      <c r="A56" s="175" t="s">
        <v>27</v>
      </c>
      <c r="B56" s="176"/>
      <c r="C56" s="177"/>
      <c r="D56" s="99"/>
      <c r="E56" s="99"/>
      <c r="F56" s="99"/>
      <c r="G56" s="100"/>
    </row>
    <row r="57" spans="1:7" ht="9.75" customHeight="1">
      <c r="A57" s="175" t="s">
        <v>27</v>
      </c>
      <c r="B57" s="176"/>
      <c r="C57" s="177"/>
      <c r="D57" s="99"/>
      <c r="E57" s="99"/>
      <c r="F57" s="99"/>
      <c r="G57" s="100"/>
    </row>
    <row r="58" spans="1:7" ht="9.75" customHeight="1">
      <c r="A58" s="175" t="s">
        <v>27</v>
      </c>
      <c r="B58" s="176"/>
      <c r="C58" s="177"/>
      <c r="D58" s="99"/>
      <c r="E58" s="99"/>
      <c r="F58" s="99"/>
      <c r="G58" s="100"/>
    </row>
    <row r="59" spans="1:7" ht="9.75" customHeight="1">
      <c r="A59" s="175" t="s">
        <v>27</v>
      </c>
      <c r="B59" s="176"/>
      <c r="C59" s="177"/>
      <c r="D59" s="99"/>
      <c r="E59" s="99"/>
      <c r="F59" s="99"/>
      <c r="G59" s="100"/>
    </row>
    <row r="60" spans="1:9" ht="9.75" customHeight="1">
      <c r="A60" s="175" t="s">
        <v>27</v>
      </c>
      <c r="B60" s="176"/>
      <c r="C60" s="177"/>
      <c r="D60" s="99"/>
      <c r="E60" s="99"/>
      <c r="F60" s="99"/>
      <c r="G60" s="100"/>
      <c r="H60" s="3"/>
      <c r="I60" s="2"/>
    </row>
    <row r="61" spans="1:7" ht="9.75" customHeight="1">
      <c r="A61" s="175" t="s">
        <v>27</v>
      </c>
      <c r="B61" s="176"/>
      <c r="C61" s="177"/>
      <c r="D61" s="99"/>
      <c r="E61" s="99"/>
      <c r="F61" s="99"/>
      <c r="G61" s="100"/>
    </row>
    <row r="62" spans="1:7" ht="9.75" customHeight="1">
      <c r="A62" s="175" t="s">
        <v>27</v>
      </c>
      <c r="B62" s="176"/>
      <c r="C62" s="177"/>
      <c r="D62" s="99"/>
      <c r="E62" s="99"/>
      <c r="F62" s="99"/>
      <c r="G62" s="100"/>
    </row>
    <row r="63" spans="1:7" ht="9.75" customHeight="1">
      <c r="A63" s="175" t="s">
        <v>27</v>
      </c>
      <c r="B63" s="176"/>
      <c r="C63" s="177"/>
      <c r="D63" s="99"/>
      <c r="E63" s="99"/>
      <c r="F63" s="99"/>
      <c r="G63" s="100"/>
    </row>
    <row r="64" spans="1:7" ht="9.75" customHeight="1">
      <c r="A64" s="175" t="s">
        <v>27</v>
      </c>
      <c r="B64" s="176"/>
      <c r="C64" s="177"/>
      <c r="D64" s="99"/>
      <c r="E64" s="99"/>
      <c r="F64" s="99"/>
      <c r="G64" s="100"/>
    </row>
    <row r="65" spans="1:7" ht="9.75" customHeight="1">
      <c r="A65" s="175" t="s">
        <v>27</v>
      </c>
      <c r="B65" s="176"/>
      <c r="C65" s="177"/>
      <c r="D65" s="99"/>
      <c r="E65" s="99"/>
      <c r="F65" s="99"/>
      <c r="G65" s="100"/>
    </row>
    <row r="66" spans="1:7" ht="9.75" customHeight="1">
      <c r="A66" s="175" t="s">
        <v>27</v>
      </c>
      <c r="B66" s="176"/>
      <c r="C66" s="177"/>
      <c r="D66" s="99"/>
      <c r="E66" s="99"/>
      <c r="F66" s="99"/>
      <c r="G66" s="100"/>
    </row>
    <row r="67" spans="1:7" ht="9.75" customHeight="1">
      <c r="A67" s="175" t="s">
        <v>27</v>
      </c>
      <c r="B67" s="176"/>
      <c r="C67" s="177"/>
      <c r="D67" s="99"/>
      <c r="E67" s="99"/>
      <c r="F67" s="99"/>
      <c r="G67" s="100"/>
    </row>
    <row r="68" spans="1:7" ht="9.75" customHeight="1">
      <c r="A68" s="104"/>
      <c r="B68" s="105"/>
      <c r="C68" s="106"/>
      <c r="D68" s="99"/>
      <c r="E68" s="99"/>
      <c r="F68" s="99"/>
      <c r="G68" s="100"/>
    </row>
    <row r="69" spans="1:7" ht="9.75" customHeight="1">
      <c r="A69" s="104"/>
      <c r="B69" s="105"/>
      <c r="C69" s="106"/>
      <c r="D69" s="99"/>
      <c r="E69" s="99"/>
      <c r="F69" s="99"/>
      <c r="G69" s="100"/>
    </row>
    <row r="70" spans="1:7" ht="9.75" customHeight="1">
      <c r="A70" s="104"/>
      <c r="B70" s="105"/>
      <c r="C70" s="106"/>
      <c r="D70" s="99"/>
      <c r="E70" s="99"/>
      <c r="F70" s="99"/>
      <c r="G70" s="100"/>
    </row>
    <row r="71" spans="1:7" ht="9.75" customHeight="1">
      <c r="A71" s="104"/>
      <c r="B71" s="105"/>
      <c r="C71" s="106"/>
      <c r="D71" s="99"/>
      <c r="E71" s="99"/>
      <c r="F71" s="99"/>
      <c r="G71" s="100"/>
    </row>
    <row r="72" spans="1:7" ht="9.75" customHeight="1">
      <c r="A72" s="104"/>
      <c r="B72" s="105"/>
      <c r="C72" s="106"/>
      <c r="D72" s="99"/>
      <c r="E72" s="99"/>
      <c r="F72" s="99"/>
      <c r="G72" s="100"/>
    </row>
    <row r="73" spans="1:7" ht="9.75" customHeight="1">
      <c r="A73" s="104"/>
      <c r="B73" s="105"/>
      <c r="C73" s="106"/>
      <c r="D73" s="99"/>
      <c r="E73" s="99"/>
      <c r="F73" s="99"/>
      <c r="G73" s="100"/>
    </row>
    <row r="74" spans="1:7" ht="9.75" customHeight="1">
      <c r="A74" s="104"/>
      <c r="B74" s="105"/>
      <c r="C74" s="106"/>
      <c r="D74" s="99"/>
      <c r="E74" s="99"/>
      <c r="F74" s="99"/>
      <c r="G74" s="100"/>
    </row>
    <row r="75" spans="1:7" ht="9.75" customHeight="1">
      <c r="A75" s="104"/>
      <c r="B75" s="105"/>
      <c r="C75" s="106"/>
      <c r="D75" s="99"/>
      <c r="E75" s="99"/>
      <c r="F75" s="99"/>
      <c r="G75" s="100"/>
    </row>
    <row r="76" spans="1:7" ht="9.75" customHeight="1">
      <c r="A76" s="104"/>
      <c r="B76" s="105"/>
      <c r="C76" s="106"/>
      <c r="D76" s="99"/>
      <c r="E76" s="99"/>
      <c r="F76" s="99"/>
      <c r="G76" s="100"/>
    </row>
    <row r="77" spans="1:7" ht="9.75" customHeight="1">
      <c r="A77" s="175" t="s">
        <v>27</v>
      </c>
      <c r="B77" s="176"/>
      <c r="C77" s="177"/>
      <c r="D77" s="99"/>
      <c r="E77" s="99"/>
      <c r="F77" s="99"/>
      <c r="G77" s="100"/>
    </row>
    <row r="78" spans="1:7" ht="9.75" customHeight="1">
      <c r="A78" s="175" t="s">
        <v>27</v>
      </c>
      <c r="B78" s="176"/>
      <c r="C78" s="177"/>
      <c r="D78" s="99"/>
      <c r="E78" s="99"/>
      <c r="F78" s="99"/>
      <c r="G78" s="100"/>
    </row>
    <row r="79" spans="1:7" ht="9.75" customHeight="1">
      <c r="A79" s="182"/>
      <c r="B79" s="182"/>
      <c r="C79" s="182"/>
      <c r="D79" s="101"/>
      <c r="E79" s="101"/>
      <c r="F79" s="101"/>
      <c r="G79" s="101"/>
    </row>
    <row r="80" spans="1:7" ht="9.75" customHeight="1">
      <c r="A80" s="130" t="s">
        <v>64</v>
      </c>
      <c r="B80" s="131"/>
      <c r="C80" s="132"/>
      <c r="D80" s="102"/>
      <c r="E80" s="102"/>
      <c r="F80" s="102"/>
      <c r="G80" s="103">
        <f>SUM(G55:G79)</f>
        <v>0</v>
      </c>
    </row>
    <row r="81" spans="1:7" ht="18" customHeight="1" thickBot="1">
      <c r="A81" s="183" t="s">
        <v>61</v>
      </c>
      <c r="B81" s="183"/>
      <c r="C81" s="183"/>
      <c r="D81" s="183"/>
      <c r="E81" s="183"/>
      <c r="F81" s="183"/>
      <c r="G81" s="183"/>
    </row>
    <row r="82" spans="1:7" ht="27.75" customHeight="1" thickBot="1">
      <c r="A82" s="170" t="s">
        <v>51</v>
      </c>
      <c r="B82" s="171"/>
      <c r="C82" s="178"/>
      <c r="D82" s="94" t="s">
        <v>50</v>
      </c>
      <c r="E82" s="95" t="s">
        <v>59</v>
      </c>
      <c r="F82" s="95" t="s">
        <v>49</v>
      </c>
      <c r="G82" s="96" t="s">
        <v>60</v>
      </c>
    </row>
    <row r="83" spans="1:7" ht="9.75" customHeight="1">
      <c r="A83" s="179" t="s">
        <v>27</v>
      </c>
      <c r="B83" s="180"/>
      <c r="C83" s="181"/>
      <c r="D83" s="99"/>
      <c r="E83" s="99"/>
      <c r="F83" s="99"/>
      <c r="G83" s="100"/>
    </row>
    <row r="84" spans="1:7" ht="9.75" customHeight="1">
      <c r="A84" s="179" t="s">
        <v>27</v>
      </c>
      <c r="B84" s="180"/>
      <c r="C84" s="181"/>
      <c r="D84" s="99"/>
      <c r="E84" s="99"/>
      <c r="F84" s="99"/>
      <c r="G84" s="100"/>
    </row>
    <row r="85" spans="1:7" ht="9.75" customHeight="1">
      <c r="A85" s="126"/>
      <c r="B85" s="126"/>
      <c r="C85" s="126"/>
      <c r="D85" s="99"/>
      <c r="E85" s="99"/>
      <c r="F85" s="99"/>
      <c r="G85" s="100"/>
    </row>
    <row r="86" spans="1:7" ht="9.75" customHeight="1">
      <c r="A86" s="127" t="s">
        <v>27</v>
      </c>
      <c r="B86" s="128"/>
      <c r="C86" s="129"/>
      <c r="D86" s="99"/>
      <c r="E86" s="99"/>
      <c r="F86" s="99"/>
      <c r="G86" s="100" t="s">
        <v>27</v>
      </c>
    </row>
    <row r="87" spans="1:7" ht="9.75" customHeight="1">
      <c r="A87" s="126"/>
      <c r="B87" s="126"/>
      <c r="C87" s="126"/>
      <c r="D87" s="99"/>
      <c r="E87" s="99"/>
      <c r="F87" s="99"/>
      <c r="G87" s="100"/>
    </row>
    <row r="88" spans="1:7" ht="9.75" customHeight="1">
      <c r="A88" s="126"/>
      <c r="B88" s="126"/>
      <c r="C88" s="126"/>
      <c r="D88" s="99"/>
      <c r="E88" s="99"/>
      <c r="F88" s="99"/>
      <c r="G88" s="100"/>
    </row>
    <row r="89" spans="1:7" ht="9.75" customHeight="1">
      <c r="A89" s="126"/>
      <c r="B89" s="126"/>
      <c r="C89" s="126"/>
      <c r="D89" s="99"/>
      <c r="E89" s="99"/>
      <c r="F89" s="99"/>
      <c r="G89" s="100"/>
    </row>
    <row r="90" spans="1:7" ht="9.75" customHeight="1">
      <c r="A90" s="126"/>
      <c r="B90" s="126"/>
      <c r="C90" s="126"/>
      <c r="D90" s="99"/>
      <c r="E90" s="99"/>
      <c r="F90" s="99"/>
      <c r="G90" s="100"/>
    </row>
    <row r="91" spans="1:7" ht="9.75" customHeight="1">
      <c r="A91" s="126"/>
      <c r="B91" s="126"/>
      <c r="C91" s="126"/>
      <c r="D91" s="99"/>
      <c r="E91" s="99"/>
      <c r="F91" s="99"/>
      <c r="G91" s="100"/>
    </row>
    <row r="92" spans="1:7" ht="9.75" customHeight="1">
      <c r="A92" s="127" t="s">
        <v>27</v>
      </c>
      <c r="B92" s="128"/>
      <c r="C92" s="129"/>
      <c r="D92" s="99"/>
      <c r="E92" s="99"/>
      <c r="F92" s="99"/>
      <c r="G92" s="100" t="s">
        <v>27</v>
      </c>
    </row>
    <row r="93" spans="1:7" ht="9.75" customHeight="1">
      <c r="A93" s="130" t="s">
        <v>64</v>
      </c>
      <c r="B93" s="131"/>
      <c r="C93" s="132"/>
      <c r="D93" s="102"/>
      <c r="E93" s="102"/>
      <c r="F93" s="102"/>
      <c r="G93" s="103">
        <f>SUM(G83:G92)</f>
        <v>0</v>
      </c>
    </row>
  </sheetData>
  <mergeCells count="71"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  <mergeCell ref="A82:C82"/>
    <mergeCell ref="A83:C83"/>
    <mergeCell ref="A79:C79"/>
    <mergeCell ref="A80:C80"/>
    <mergeCell ref="A60:C60"/>
    <mergeCell ref="A61:C61"/>
    <mergeCell ref="A62:C62"/>
    <mergeCell ref="A63:C63"/>
    <mergeCell ref="A56:C56"/>
    <mergeCell ref="A57:C57"/>
    <mergeCell ref="A58:C58"/>
    <mergeCell ref="A59:C59"/>
    <mergeCell ref="A49:E49"/>
    <mergeCell ref="A53:G53"/>
    <mergeCell ref="A54:C54"/>
    <mergeCell ref="A55:C55"/>
    <mergeCell ref="D46:E46"/>
    <mergeCell ref="A47:E47"/>
    <mergeCell ref="A48:E48"/>
    <mergeCell ref="A46:C46"/>
    <mergeCell ref="A31:G31"/>
    <mergeCell ref="A11:G11"/>
    <mergeCell ref="A1:G1"/>
    <mergeCell ref="A2:G2"/>
    <mergeCell ref="A4:G4"/>
    <mergeCell ref="A6:E6"/>
    <mergeCell ref="D3:G3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4:C34"/>
    <mergeCell ref="A35:C35"/>
    <mergeCell ref="A36:C36"/>
    <mergeCell ref="A37:C37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D33:E33"/>
    <mergeCell ref="D41:E41"/>
    <mergeCell ref="D43:E43"/>
    <mergeCell ref="D42:E42"/>
    <mergeCell ref="A91:C91"/>
    <mergeCell ref="A92:C92"/>
    <mergeCell ref="A93:C93"/>
    <mergeCell ref="A87:C87"/>
    <mergeCell ref="A88:C88"/>
    <mergeCell ref="A89:C89"/>
    <mergeCell ref="A90:C90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2012-03-27T08:37:01Z</cp:lastPrinted>
  <dcterms:created xsi:type="dcterms:W3CDTF">2009-03-27T08:34:00Z</dcterms:created>
  <dcterms:modified xsi:type="dcterms:W3CDTF">2012-03-27T08:37:12Z</dcterms:modified>
  <cp:category/>
  <cp:version/>
  <cp:contentType/>
  <cp:contentStatus/>
</cp:coreProperties>
</file>