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<sst xmlns="http://schemas.openxmlformats.org/spreadsheetml/2006/main" count="82" uniqueCount="73">
  <si>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</si>
  <si>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</si>
  <si>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</si>
  <si>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</si>
  <si>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</si>
  <si>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</si>
  <si>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</si>
  <si>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</si>
  <si>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</si>
  <si>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</si>
  <si>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</si>
  <si>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</si>
  <si>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</si>
  <si>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</si>
  <si>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</si>
  <si>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</si>
  <si>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</si>
  <si>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</si>
  <si>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</si>
  <si>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</si>
  <si>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</si>
  <si>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</si>
  <si>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</si>
  <si>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</si>
  <si>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</si>
  <si>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</si>
  <si>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</si>
  <si>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</si>
  <si>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</si>
  <si>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</si>
  <si>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</si>
  <si>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</si>
  <si>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</si>
  <si>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</si>
  <si>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</si>
  <si>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</si>
  <si>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</si>
  <si>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</si>
  <si>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</si>
  <si>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</si>
  <si>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</si>
  <si>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</si>
  <si>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</si>
  <si>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</si>
  <si>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</si>
  <si>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</si>
  <si>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</si>
  <si>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</si>
  <si>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</si>
  <si>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</si>
  <si>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</si>
  <si>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</si>
  <si>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</si>
  <si>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</si>
  <si>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</si>
  <si>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</si>
  <si>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</si>
  <si>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</si>
  <si>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</si>
  <si>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</si>
  <si>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</si>
  <si>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</si>
  <si>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</si>
  <si>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</si>
  <si>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</si>
  <si>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</si>
  <si>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</si>
  <si>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</si>
  <si>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</si>
  <si>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</si>
  <si>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</si>
  <si>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</si>
  <si>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пос ЗАГОТЗЕРНО д 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</si>
</sst>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368.6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178.6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44.96</v>
      </c>
      <c r="D15" s="40">
        <f>D16+D22</f>
        <v>45.626</v>
      </c>
      <c r="E15" s="40">
        <f>E16+E22</f>
        <v>35.98436610169492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40.959</v>
      </c>
      <c r="D16" s="65">
        <v>41.614</v>
      </c>
      <c r="E16" s="23">
        <f>C16*0.1525+E19+E21</f>
        <v>35.37421360169492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34.371</v>
      </c>
      <c r="D18" s="77"/>
      <c r="E18" s="75">
        <f>C18</f>
        <v>34.371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29.12796610169492</v>
      </c>
      <c r="D19" s="23"/>
      <c r="E19" s="23">
        <f>C19</f>
        <v>29.12796610169492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6.588</v>
      </c>
      <c r="D20" s="28"/>
      <c r="E20" s="113">
        <f>E16-E18</f>
        <v>1.0032136016949167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11.319</v>
      </c>
      <c r="C21" s="26">
        <f>C20/1.18</f>
        <v>5.583050847457628</v>
      </c>
      <c r="D21" s="26"/>
      <c r="E21" s="68">
        <v>0</v>
      </c>
      <c r="F21" s="170"/>
      <c r="G21" s="171"/>
      <c r="H21" s="26">
        <f>B21+C21-E21</f>
        <v>16.90205084745763</v>
      </c>
      <c r="I21" s="3"/>
    </row>
    <row r="22" spans="1:9" ht="15" customHeight="1">
      <c r="A22" s="29" t="s">
        <v>4</v>
      </c>
      <c r="B22" s="81"/>
      <c r="C22" s="64">
        <v>4.001</v>
      </c>
      <c r="D22" s="66">
        <v>4.012</v>
      </c>
      <c r="E22" s="32">
        <f>C22*0.1525+E23</f>
        <v>0.6101525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7.729</v>
      </c>
      <c r="C23" s="63">
        <f>C22/1.18</f>
        <v>3.3906779661016953</v>
      </c>
      <c r="D23" s="26"/>
      <c r="E23" s="68">
        <v>0</v>
      </c>
      <c r="F23" s="170"/>
      <c r="G23" s="171"/>
      <c r="H23" s="26">
        <f>B23+C23-E23</f>
        <v>11.119677966101696</v>
      </c>
      <c r="I23" s="3"/>
    </row>
    <row r="24" spans="1:9" ht="19.5" customHeight="1">
      <c r="A24" s="25" t="s">
        <v>5</v>
      </c>
      <c r="B24" s="42"/>
      <c r="C24" s="43">
        <f>SUM(C26:C29)</f>
        <v>62.698</v>
      </c>
      <c r="D24" s="43">
        <f>SUM(D26:D29)</f>
        <v>62.39</v>
      </c>
      <c r="E24" s="43">
        <f>SUM(E26:E29)</f>
        <v>62.698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0</v>
      </c>
      <c r="D26" s="67">
        <v>0</v>
      </c>
      <c r="E26" s="13">
        <f>C26</f>
        <v>0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0</v>
      </c>
      <c r="D27" s="67">
        <v>0</v>
      </c>
      <c r="E27" s="13">
        <f>C27</f>
        <v>0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62.698</v>
      </c>
      <c r="D28" s="92">
        <v>62.39</v>
      </c>
      <c r="E28" s="77">
        <f>C28</f>
        <v>62.698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19.048000000000002</v>
      </c>
      <c r="C30" s="100">
        <f>C24+C15</f>
        <v>107.658</v>
      </c>
      <c r="D30" s="98">
        <f>D24+D15</f>
        <v>108.01599999999999</v>
      </c>
      <c r="E30" s="98">
        <f>E24+E15</f>
        <v>98.68236610169492</v>
      </c>
      <c r="F30" s="127">
        <v>1.955</v>
      </c>
      <c r="G30" s="128"/>
      <c r="H30" s="99">
        <f>H21+H23</f>
        <v>28.021728813559328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8.819999999999999</v>
      </c>
      <c r="G34" s="60">
        <v>9.7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0.94</v>
      </c>
      <c r="G42" s="70">
        <v>1.03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2.65</v>
      </c>
      <c r="G43" s="70">
        <v>3.06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7.329999999999999</v>
      </c>
      <c r="G45" s="90">
        <f>SUM(G35:G44)</f>
        <v>8.215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1.49</v>
      </c>
      <c r="G46" s="72">
        <v>1.49</v>
      </c>
      <c r="H46" s="79">
        <f>E20</f>
        <v>1.0032136016949167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0.6101525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0.6101525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/>
      <c r="B55" s="108"/>
      <c r="C55" s="109"/>
      <c r="D55" s="85"/>
      <c r="E55" s="85"/>
      <c r="F55" s="111"/>
      <c r="G55" s="110"/>
      <c r="H55" s="86"/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0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2013-03-06T12:01:21Z</dcterms:modified>
  <cp:category/>
  <cp:version/>
  <cp:contentType/>
  <cp:contentStatus/>
</cp:coreProperties>
</file>