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'Лист1'!$A$1:$H$66</definedName>
  </definedNames>
  <calcPr fullCalcOnLoad="1"/>
</workbook>
</file>

<file path=xl/sharedStrings.xml><?xml version="1.0" encoding="utf-8"?>
<sst xmlns="http://schemas.openxmlformats.org/spreadsheetml/2006/main" count="103" uniqueCount="87">
  <si>
    <t>Часть 1. Финансовые показатели</t>
  </si>
  <si>
    <t>Вид показателя</t>
  </si>
  <si>
    <t>Содержание и ремонт жилья</t>
  </si>
  <si>
    <t xml:space="preserve">текущий ремонт </t>
  </si>
  <si>
    <t>Кап.ремонт</t>
  </si>
  <si>
    <t>Коммунальные услуги</t>
  </si>
  <si>
    <t>Наименование работ и услуг (указывается в соответствии с договором управления)</t>
  </si>
  <si>
    <t>в том числе:</t>
  </si>
  <si>
    <t>Задолженность населения за ЖКУ</t>
  </si>
  <si>
    <t>Плата за жилое помещение, всего</t>
  </si>
  <si>
    <t>Освещение мест общего пользования</t>
  </si>
  <si>
    <t>Проверка вентканалов и дымоходов</t>
  </si>
  <si>
    <t>Внутридомовое газовое оборудование</t>
  </si>
  <si>
    <t>Работы по расчету,приему и учету платежей граждан за ЖКУ</t>
  </si>
  <si>
    <t>Работы по управлению многоквартирным домом</t>
  </si>
  <si>
    <t xml:space="preserve">содержание общего имущества </t>
  </si>
  <si>
    <t>Текущий ремонт</t>
  </si>
  <si>
    <t>Всего: плата за жилое помещение и коммунальные услуги</t>
  </si>
  <si>
    <t>Начисленная плата населению</t>
  </si>
  <si>
    <t>Расходы               по оказанию ЖКУ</t>
  </si>
  <si>
    <t>Всего по содержанию и текущему ремонту</t>
  </si>
  <si>
    <t>Всего по содержанию общего имущества</t>
  </si>
  <si>
    <t>Общая площадь помещений в многоквартирном доме</t>
  </si>
  <si>
    <t>площадь помещений, находящихся в муниципальной собственности</t>
  </si>
  <si>
    <t>Отчёт</t>
  </si>
  <si>
    <t xml:space="preserve"> </t>
  </si>
  <si>
    <t>без НДС</t>
  </si>
  <si>
    <t>в тыс.руб. (с НДС)</t>
  </si>
  <si>
    <t>Примечание:</t>
  </si>
  <si>
    <t>Обслуживание лифтов*</t>
  </si>
  <si>
    <t>*- Только для квартир в домах с лифтами, находящихся выше 1-го этажа</t>
  </si>
  <si>
    <t xml:space="preserve">Кап.ремонт (всего) </t>
  </si>
  <si>
    <t>Водоотведение</t>
  </si>
  <si>
    <t>Водоснабжение</t>
  </si>
  <si>
    <t>Подрядчик</t>
  </si>
  <si>
    <t>Стоимость на 1 кв.м. общей площади в месяц, руб.</t>
  </si>
  <si>
    <t>Отдел по работе с гражданами</t>
  </si>
  <si>
    <t>ОАО "НСК"</t>
  </si>
  <si>
    <t>ВДПО</t>
  </si>
  <si>
    <t>МУ "ЖКК"</t>
  </si>
  <si>
    <t>ООО "Лифтремонт"</t>
  </si>
  <si>
    <t>ОАО "Нижегородоблгаз"</t>
  </si>
  <si>
    <t>Техническое обслуживание</t>
  </si>
  <si>
    <t>ООО "Центр-СБК"</t>
  </si>
  <si>
    <t>Объём</t>
  </si>
  <si>
    <t>Период</t>
  </si>
  <si>
    <t>Вид работы</t>
  </si>
  <si>
    <t>Дезифекция и дератизация</t>
  </si>
  <si>
    <t>Вывоз твёрдых бытовых отходов</t>
  </si>
  <si>
    <t>ООО "АСКТ"</t>
  </si>
  <si>
    <t>ФГУП "Профилактика"</t>
  </si>
  <si>
    <t>кв.м. в том числе</t>
  </si>
  <si>
    <t>кв.м.</t>
  </si>
  <si>
    <t>Ед. измерен.</t>
  </si>
  <si>
    <t>Сумма, тыс.руб.</t>
  </si>
  <si>
    <t>Теплоснабжение</t>
  </si>
  <si>
    <t>Кап ремонт(средства населения)</t>
  </si>
  <si>
    <t>Всего</t>
  </si>
  <si>
    <t>Кап ремонт(средства бюджета и населения)</t>
  </si>
  <si>
    <r>
      <t>ОАО "Управляющая компания "Наш дом"</t>
    </r>
    <r>
      <rPr>
        <sz val="13"/>
        <rFont val="Times New Roman"/>
        <family val="1"/>
      </rPr>
      <t xml:space="preserve"> о выполнении договора</t>
    </r>
  </si>
  <si>
    <t>управления многоквартирным домом по адресу:</t>
  </si>
  <si>
    <t>Сумма выполненных работ по тек. и кап. ремонту, тыс.руб.</t>
  </si>
  <si>
    <t>Горячее водоснабжение</t>
  </si>
  <si>
    <t>Поступившая сумма от населения</t>
  </si>
  <si>
    <t>до 01.07.12</t>
  </si>
  <si>
    <t>с 01.07.12</t>
  </si>
  <si>
    <r>
      <t xml:space="preserve">за </t>
    </r>
    <r>
      <rPr>
        <b/>
        <sz val="13"/>
        <rFont val="Times New Roman"/>
        <family val="1"/>
      </rPr>
      <t>2012</t>
    </r>
    <r>
      <rPr>
        <sz val="13"/>
        <rFont val="Times New Roman"/>
        <family val="1"/>
      </rPr>
      <t xml:space="preserve"> год</t>
    </r>
  </si>
  <si>
    <t>Остаток средств на 01.01.2012</t>
  </si>
  <si>
    <t>Остаток средств на 01.01.2013 (гр.2+гр.3-гр.5)</t>
  </si>
  <si>
    <t>Часть 2. Перечень выполненных услуг и работ по содержанию и ремонту общего имущества (с НДС)</t>
  </si>
  <si>
    <t>Часть 3. Перечень выполненных работ по текущему ремонту (без НДС)</t>
  </si>
  <si>
    <t>Часть 4. Перечень выполненных работ по капитальному ремонту (без НДС)</t>
  </si>
  <si>
    <t>ул ЛЕНИНА д 101</t>
  </si>
  <si>
    <t xml:space="preserve">Ремонт д/х и в/к                                  </t>
  </si>
  <si>
    <t>Октябрь</t>
  </si>
  <si>
    <t xml:space="preserve">шт        </t>
  </si>
  <si>
    <t xml:space="preserve">Установка малых форм                              </t>
  </si>
  <si>
    <t>Июнь</t>
  </si>
  <si>
    <t xml:space="preserve">Ремонт щитов                                      </t>
  </si>
  <si>
    <t>Апрель</t>
  </si>
  <si>
    <t>Январь</t>
  </si>
  <si>
    <t>Февраль</t>
  </si>
  <si>
    <t xml:space="preserve">Очистка кровли                                    </t>
  </si>
  <si>
    <t>Март</t>
  </si>
  <si>
    <t xml:space="preserve">м2        </t>
  </si>
  <si>
    <t xml:space="preserve">Услуги автовышки                                  </t>
  </si>
  <si>
    <t xml:space="preserve">час    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</si>
</sst>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4" fontId="6" fillId="0" borderId="2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4" fontId="6" fillId="0" borderId="3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6" fillId="0" borderId="4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right" wrapText="1"/>
    </xf>
    <xf numFmtId="0" fontId="4" fillId="0" borderId="5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wrapText="1"/>
    </xf>
    <xf numFmtId="4" fontId="6" fillId="0" borderId="6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right" vertical="center" wrapText="1"/>
    </xf>
    <xf numFmtId="0" fontId="4" fillId="0" borderId="5" xfId="0" applyFont="1" applyBorder="1" applyAlignment="1">
      <alignment wrapText="1"/>
    </xf>
    <xf numFmtId="4" fontId="6" fillId="0" borderId="7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4" fillId="0" borderId="8" xfId="0" applyFont="1" applyBorder="1" applyAlignment="1">
      <alignment horizontal="left" wrapText="1"/>
    </xf>
    <xf numFmtId="0" fontId="6" fillId="0" borderId="7" xfId="0" applyFont="1" applyBorder="1" applyAlignment="1">
      <alignment horizontal="right" vertical="center" wrapText="1"/>
    </xf>
    <xf numFmtId="4" fontId="6" fillId="0" borderId="9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/>
    </xf>
    <xf numFmtId="0" fontId="10" fillId="0" borderId="0" xfId="0" applyFont="1" applyAlignment="1">
      <alignment horizontal="left"/>
    </xf>
    <xf numFmtId="0" fontId="13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13" fillId="0" borderId="4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wrapText="1"/>
    </xf>
    <xf numFmtId="4" fontId="6" fillId="0" borderId="1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 wrapText="1"/>
    </xf>
    <xf numFmtId="0" fontId="4" fillId="0" borderId="14" xfId="0" applyFont="1" applyBorder="1" applyAlignment="1">
      <alignment wrapText="1"/>
    </xf>
    <xf numFmtId="4" fontId="6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/>
    </xf>
    <xf numFmtId="0" fontId="6" fillId="0" borderId="5" xfId="0" applyFont="1" applyBorder="1" applyAlignment="1">
      <alignment horizontal="right" vertical="center" wrapText="1"/>
    </xf>
    <xf numFmtId="0" fontId="6" fillId="0" borderId="2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3" xfId="0" applyFont="1" applyBorder="1" applyAlignment="1">
      <alignment vertical="center"/>
    </xf>
    <xf numFmtId="2" fontId="6" fillId="0" borderId="6" xfId="0" applyNumberFormat="1" applyFont="1" applyBorder="1" applyAlignment="1">
      <alignment/>
    </xf>
    <xf numFmtId="2" fontId="11" fillId="0" borderId="6" xfId="0" applyNumberFormat="1" applyFont="1" applyBorder="1" applyAlignment="1">
      <alignment/>
    </xf>
    <xf numFmtId="2" fontId="11" fillId="0" borderId="2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12" fillId="0" borderId="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4" fontId="11" fillId="0" borderId="6" xfId="0" applyNumberFormat="1" applyFont="1" applyBorder="1" applyAlignment="1">
      <alignment horizontal="center" vertical="center" wrapText="1"/>
    </xf>
    <xf numFmtId="4" fontId="11" fillId="0" borderId="22" xfId="0" applyNumberFormat="1" applyFont="1" applyBorder="1" applyAlignment="1">
      <alignment vertical="center" wrapText="1"/>
    </xf>
    <xf numFmtId="4" fontId="6" fillId="2" borderId="15" xfId="0" applyNumberFormat="1" applyFont="1" applyFill="1" applyBorder="1" applyAlignment="1">
      <alignment horizontal="center" vertical="center"/>
    </xf>
    <xf numFmtId="4" fontId="6" fillId="0" borderId="23" xfId="0" applyNumberFormat="1" applyFont="1" applyFill="1" applyBorder="1" applyAlignment="1">
      <alignment horizontal="center" vertical="center"/>
    </xf>
    <xf numFmtId="4" fontId="6" fillId="2" borderId="24" xfId="0" applyNumberFormat="1" applyFont="1" applyFill="1" applyBorder="1" applyAlignment="1">
      <alignment horizontal="center" vertical="center"/>
    </xf>
    <xf numFmtId="4" fontId="6" fillId="2" borderId="6" xfId="0" applyNumberFormat="1" applyFont="1" applyFill="1" applyBorder="1" applyAlignment="1">
      <alignment horizontal="center" vertical="center"/>
    </xf>
    <xf numFmtId="4" fontId="6" fillId="2" borderId="9" xfId="0" applyNumberFormat="1" applyFont="1" applyFill="1" applyBorder="1" applyAlignment="1">
      <alignment horizontal="center" vertical="center"/>
    </xf>
    <xf numFmtId="4" fontId="6" fillId="2" borderId="2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4" fontId="11" fillId="2" borderId="2" xfId="0" applyNumberFormat="1" applyFont="1" applyFill="1" applyBorder="1" applyAlignment="1">
      <alignment horizontal="center"/>
    </xf>
    <xf numFmtId="0" fontId="2" fillId="0" borderId="6" xfId="0" applyFont="1" applyBorder="1" applyAlignment="1">
      <alignment/>
    </xf>
    <xf numFmtId="4" fontId="6" fillId="0" borderId="22" xfId="0" applyNumberFormat="1" applyFont="1" applyBorder="1" applyAlignment="1">
      <alignment horizontal="center" vertical="center"/>
    </xf>
    <xf numFmtId="4" fontId="6" fillId="0" borderId="25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right" wrapText="1"/>
    </xf>
    <xf numFmtId="4" fontId="6" fillId="0" borderId="27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/>
    </xf>
    <xf numFmtId="4" fontId="11" fillId="0" borderId="2" xfId="0" applyNumberFormat="1" applyFont="1" applyBorder="1" applyAlignment="1">
      <alignment horizontal="center"/>
    </xf>
    <xf numFmtId="2" fontId="6" fillId="2" borderId="23" xfId="0" applyNumberFormat="1" applyFont="1" applyFill="1" applyBorder="1" applyAlignment="1">
      <alignment horizontal="center" vertical="center" wrapText="1"/>
    </xf>
    <xf numFmtId="2" fontId="4" fillId="0" borderId="16" xfId="0" applyNumberFormat="1" applyFont="1" applyBorder="1" applyAlignment="1">
      <alignment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/>
    </xf>
    <xf numFmtId="2" fontId="17" fillId="2" borderId="6" xfId="0" applyNumberFormat="1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vertical="center"/>
    </xf>
    <xf numFmtId="2" fontId="11" fillId="2" borderId="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2" fontId="11" fillId="0" borderId="2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4" fontId="6" fillId="2" borderId="27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right" wrapText="1"/>
    </xf>
    <xf numFmtId="0" fontId="2" fillId="0" borderId="5" xfId="0" applyFont="1" applyBorder="1" applyAlignment="1">
      <alignment horizontal="right"/>
    </xf>
    <xf numFmtId="0" fontId="2" fillId="0" borderId="27" xfId="0" applyFont="1" applyFill="1" applyBorder="1" applyAlignment="1">
      <alignment horizontal="right" wrapText="1"/>
    </xf>
    <xf numFmtId="0" fontId="2" fillId="0" borderId="27" xfId="0" applyFont="1" applyBorder="1" applyAlignment="1">
      <alignment/>
    </xf>
    <xf numFmtId="0" fontId="4" fillId="0" borderId="31" xfId="0" applyFont="1" applyBorder="1" applyAlignment="1">
      <alignment wrapText="1"/>
    </xf>
    <xf numFmtId="4" fontId="6" fillId="0" borderId="20" xfId="0" applyNumberFormat="1" applyFont="1" applyBorder="1" applyAlignment="1">
      <alignment horizontal="center" vertical="center"/>
    </xf>
    <xf numFmtId="4" fontId="6" fillId="0" borderId="30" xfId="0" applyNumberFormat="1" applyFont="1" applyBorder="1" applyAlignment="1">
      <alignment horizontal="center" vertical="center"/>
    </xf>
    <xf numFmtId="4" fontId="6" fillId="0" borderId="29" xfId="0" applyNumberFormat="1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7" fillId="0" borderId="21" xfId="0" applyFont="1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17" fillId="2" borderId="14" xfId="0" applyFont="1" applyFill="1" applyBorder="1" applyAlignment="1">
      <alignment horizontal="left" vertical="center"/>
    </xf>
    <xf numFmtId="0" fontId="17" fillId="2" borderId="10" xfId="0" applyFont="1" applyFill="1" applyBorder="1" applyAlignment="1">
      <alignment horizontal="left" vertical="center"/>
    </xf>
    <xf numFmtId="0" fontId="17" fillId="2" borderId="22" xfId="0" applyFont="1" applyFill="1" applyBorder="1" applyAlignment="1">
      <alignment horizontal="left" vertical="center"/>
    </xf>
    <xf numFmtId="0" fontId="17" fillId="2" borderId="32" xfId="0" applyFont="1" applyFill="1" applyBorder="1" applyAlignment="1">
      <alignment vertical="center"/>
    </xf>
    <xf numFmtId="0" fontId="17" fillId="2" borderId="33" xfId="0" applyFont="1" applyFill="1" applyBorder="1" applyAlignment="1">
      <alignment horizontal="right" vertical="center"/>
    </xf>
    <xf numFmtId="4" fontId="6" fillId="2" borderId="16" xfId="0" applyNumberFormat="1" applyFont="1" applyFill="1" applyBorder="1" applyAlignment="1">
      <alignment horizontal="center" vertical="center"/>
    </xf>
    <xf numFmtId="4" fontId="2" fillId="0" borderId="16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2" fontId="6" fillId="0" borderId="20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1" fillId="2" borderId="1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4" fontId="6" fillId="2" borderId="29" xfId="0" applyNumberFormat="1" applyFont="1" applyFill="1" applyBorder="1" applyAlignment="1">
      <alignment horizontal="center" vertical="center"/>
    </xf>
    <xf numFmtId="4" fontId="6" fillId="2" borderId="19" xfId="0" applyNumberFormat="1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4" fontId="6" fillId="0" borderId="33" xfId="0" applyNumberFormat="1" applyFont="1" applyBorder="1" applyAlignment="1">
      <alignment horizontal="center" vertical="center"/>
    </xf>
    <xf numFmtId="4" fontId="6" fillId="0" borderId="32" xfId="0" applyNumberFormat="1" applyFont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3" xfId="0" applyNumberFormat="1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11" fillId="2" borderId="3" xfId="0" applyFont="1" applyFill="1" applyBorder="1" applyAlignment="1">
      <alignment horizontal="right" vertical="center"/>
    </xf>
    <xf numFmtId="0" fontId="11" fillId="0" borderId="12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4" fontId="11" fillId="0" borderId="14" xfId="0" applyNumberFormat="1" applyFont="1" applyBorder="1" applyAlignment="1">
      <alignment horizontal="center" vertical="center"/>
    </xf>
    <xf numFmtId="4" fontId="11" fillId="0" borderId="22" xfId="0" applyNumberFormat="1" applyFont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6" fillId="0" borderId="2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4" fontId="6" fillId="0" borderId="35" xfId="0" applyNumberFormat="1" applyFont="1" applyFill="1" applyBorder="1" applyAlignment="1">
      <alignment horizontal="center" vertical="center"/>
    </xf>
    <xf numFmtId="4" fontId="6" fillId="0" borderId="13" xfId="0" applyNumberFormat="1" applyFont="1" applyFill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4" fontId="6" fillId="0" borderId="44" xfId="0" applyNumberFormat="1" applyFont="1" applyFill="1" applyBorder="1" applyAlignment="1">
      <alignment horizontal="center" vertical="center"/>
    </xf>
    <xf numFmtId="4" fontId="6" fillId="0" borderId="45" xfId="0" applyNumberFormat="1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 wrapText="1"/>
    </xf>
    <xf numFmtId="49" fontId="5" fillId="0" borderId="26" xfId="0" applyNumberFormat="1" applyFont="1" applyBorder="1" applyAlignment="1">
      <alignment horizontal="left"/>
    </xf>
    <xf numFmtId="49" fontId="5" fillId="0" borderId="46" xfId="0" applyNumberFormat="1" applyFont="1" applyBorder="1" applyAlignment="1">
      <alignment horizontal="left"/>
    </xf>
    <xf numFmtId="49" fontId="5" fillId="0" borderId="47" xfId="0" applyNumberFormat="1" applyFont="1" applyBorder="1" applyAlignment="1">
      <alignment horizontal="left"/>
    </xf>
    <xf numFmtId="49" fontId="14" fillId="0" borderId="1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 horizontal="right"/>
    </xf>
    <xf numFmtId="49" fontId="14" fillId="0" borderId="17" xfId="0" applyNumberFormat="1" applyFont="1" applyBorder="1" applyAlignment="1">
      <alignment horizontal="right"/>
    </xf>
    <xf numFmtId="0" fontId="5" fillId="0" borderId="12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49" fontId="14" fillId="0" borderId="14" xfId="0" applyNumberFormat="1" applyFont="1" applyBorder="1" applyAlignment="1">
      <alignment horizontal="right"/>
    </xf>
    <xf numFmtId="49" fontId="14" fillId="0" borderId="10" xfId="0" applyNumberFormat="1" applyFont="1" applyBorder="1" applyAlignment="1">
      <alignment horizontal="right"/>
    </xf>
    <xf numFmtId="49" fontId="14" fillId="0" borderId="22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4" fontId="6" fillId="0" borderId="48" xfId="0" applyNumberFormat="1" applyFont="1" applyFill="1" applyBorder="1" applyAlignment="1">
      <alignment horizontal="center" vertical="center"/>
    </xf>
    <xf numFmtId="4" fontId="6" fillId="0" borderId="49" xfId="0" applyNumberFormat="1" applyFont="1" applyFill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4" fontId="6" fillId="0" borderId="33" xfId="0" applyNumberFormat="1" applyFont="1" applyFill="1" applyBorder="1" applyAlignment="1">
      <alignment horizontal="center" vertical="center"/>
    </xf>
    <xf numFmtId="4" fontId="6" fillId="0" borderId="32" xfId="0" applyNumberFormat="1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4" fontId="6" fillId="0" borderId="26" xfId="0" applyNumberFormat="1" applyFont="1" applyFill="1" applyBorder="1" applyAlignment="1">
      <alignment horizontal="center" vertical="center"/>
    </xf>
    <xf numFmtId="4" fontId="6" fillId="0" borderId="47" xfId="0" applyNumberFormat="1" applyFont="1" applyFill="1" applyBorder="1" applyAlignment="1">
      <alignment horizontal="center" vertical="center"/>
    </xf>
    <xf numFmtId="4" fontId="6" fillId="0" borderId="14" xfId="0" applyNumberFormat="1" applyFont="1" applyFill="1" applyBorder="1" applyAlignment="1">
      <alignment horizontal="center" vertical="center"/>
    </xf>
    <xf numFmtId="4" fontId="6" fillId="0" borderId="22" xfId="0" applyNumberFormat="1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right" vertical="center"/>
    </xf>
    <xf numFmtId="0" fontId="17" fillId="2" borderId="22" xfId="0" applyFont="1" applyFill="1" applyBorder="1" applyAlignment="1">
      <alignment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"/>
  <sheetViews>
    <sheetView tabSelected="1" workbookViewId="0" topLeftCell="A19">
      <selection activeCell="B30" sqref="B30"/>
    </sheetView>
  </sheetViews>
  <sheetFormatPr defaultColWidth="9.00390625" defaultRowHeight="12.75"/>
  <cols>
    <col min="1" max="1" width="25.875" style="1" customWidth="1"/>
    <col min="2" max="2" width="11.75390625" style="1" customWidth="1"/>
    <col min="3" max="4" width="11.375" style="1" customWidth="1"/>
    <col min="5" max="5" width="12.625" style="1" customWidth="1"/>
    <col min="6" max="6" width="8.875" style="1" customWidth="1"/>
    <col min="7" max="7" width="7.875" style="1" customWidth="1"/>
    <col min="8" max="8" width="10.875" style="1" customWidth="1"/>
    <col min="9" max="9" width="12.375" style="1" customWidth="1"/>
    <col min="10" max="16384" width="9.125" style="1" customWidth="1"/>
  </cols>
  <sheetData>
    <row r="1" spans="1:8" ht="19.5" customHeight="1">
      <c r="A1" s="165" t="s">
        <v>24</v>
      </c>
      <c r="B1" s="165"/>
      <c r="C1" s="165"/>
      <c r="D1" s="165"/>
      <c r="E1" s="165"/>
      <c r="F1" s="165"/>
      <c r="G1" s="165"/>
      <c r="H1" s="165"/>
    </row>
    <row r="2" spans="1:8" ht="19.5" customHeight="1">
      <c r="A2" s="166" t="s">
        <v>59</v>
      </c>
      <c r="B2" s="166"/>
      <c r="C2" s="167"/>
      <c r="D2" s="167"/>
      <c r="E2" s="167"/>
      <c r="F2" s="167"/>
      <c r="G2" s="167"/>
      <c r="H2" s="167"/>
    </row>
    <row r="3" spans="1:8" ht="19.5" customHeight="1">
      <c r="A3" s="89" t="s">
        <v>60</v>
      </c>
      <c r="B3" s="89"/>
      <c r="C3" s="89"/>
      <c r="D3" s="169" t="s">
        <v>72</v>
      </c>
      <c r="E3" s="169"/>
      <c r="F3" s="169"/>
      <c r="G3" s="169"/>
      <c r="H3" s="169"/>
    </row>
    <row r="4" spans="1:8" ht="19.5" customHeight="1">
      <c r="A4" s="167" t="s">
        <v>66</v>
      </c>
      <c r="B4" s="167"/>
      <c r="C4" s="167"/>
      <c r="D4" s="167"/>
      <c r="E4" s="167"/>
      <c r="F4" s="167"/>
      <c r="G4" s="167"/>
      <c r="H4" s="167"/>
    </row>
    <row r="5" spans="1:8" ht="19.5" customHeight="1">
      <c r="A5" s="168" t="s">
        <v>22</v>
      </c>
      <c r="B5" s="168"/>
      <c r="C5" s="168"/>
      <c r="D5" s="168"/>
      <c r="E5" s="15">
        <v>883.6</v>
      </c>
      <c r="F5" s="15" t="s">
        <v>51</v>
      </c>
      <c r="G5" s="15"/>
      <c r="H5" s="15"/>
    </row>
    <row r="6" spans="1:8" ht="19.5" customHeight="1">
      <c r="A6" s="168" t="s">
        <v>23</v>
      </c>
      <c r="B6" s="168"/>
      <c r="C6" s="168"/>
      <c r="D6" s="168"/>
      <c r="E6" s="168"/>
      <c r="F6" s="15">
        <v>39.4</v>
      </c>
      <c r="G6" s="15" t="s">
        <v>52</v>
      </c>
      <c r="H6" s="15"/>
    </row>
    <row r="7" spans="1:8" ht="19.5" customHeight="1">
      <c r="A7" s="14"/>
      <c r="B7" s="14"/>
      <c r="C7" s="14"/>
      <c r="D7" s="14"/>
      <c r="E7" s="14"/>
      <c r="F7" s="15"/>
      <c r="G7" s="15"/>
      <c r="H7" s="34"/>
    </row>
    <row r="8" ht="19.5" customHeight="1">
      <c r="H8" s="15"/>
    </row>
    <row r="11" spans="1:9" ht="17.25">
      <c r="A11" s="158" t="s">
        <v>0</v>
      </c>
      <c r="B11" s="158"/>
      <c r="C11" s="158"/>
      <c r="D11" s="158"/>
      <c r="E11" s="158"/>
      <c r="F11" s="158"/>
      <c r="G11" s="158"/>
      <c r="H11" s="158"/>
      <c r="I11" s="2"/>
    </row>
    <row r="12" spans="1:9" ht="18" thickBot="1">
      <c r="A12" s="5"/>
      <c r="B12" s="5"/>
      <c r="C12" s="5"/>
      <c r="D12" s="5"/>
      <c r="E12" s="5"/>
      <c r="F12" s="7"/>
      <c r="G12" s="7"/>
      <c r="H12" s="7" t="s">
        <v>27</v>
      </c>
      <c r="I12" s="2"/>
    </row>
    <row r="13" spans="1:10" ht="81.75" customHeight="1" thickBot="1">
      <c r="A13" s="56" t="s">
        <v>1</v>
      </c>
      <c r="B13" s="57" t="s">
        <v>67</v>
      </c>
      <c r="C13" s="57" t="s">
        <v>18</v>
      </c>
      <c r="D13" s="58" t="s">
        <v>63</v>
      </c>
      <c r="E13" s="58" t="s">
        <v>19</v>
      </c>
      <c r="F13" s="159" t="s">
        <v>8</v>
      </c>
      <c r="G13" s="160"/>
      <c r="H13" s="59" t="s">
        <v>68</v>
      </c>
      <c r="I13" s="54"/>
      <c r="J13" s="104"/>
    </row>
    <row r="14" spans="1:9" ht="10.5" customHeight="1">
      <c r="A14" s="55">
        <v>1</v>
      </c>
      <c r="B14" s="55">
        <v>2</v>
      </c>
      <c r="C14" s="55">
        <v>3</v>
      </c>
      <c r="D14" s="55">
        <v>4</v>
      </c>
      <c r="E14" s="55">
        <v>5</v>
      </c>
      <c r="F14" s="163">
        <v>6</v>
      </c>
      <c r="G14" s="164"/>
      <c r="H14" s="55">
        <v>7</v>
      </c>
      <c r="I14" s="4"/>
    </row>
    <row r="15" spans="1:9" ht="34.5" customHeight="1" thickBot="1">
      <c r="A15" s="30" t="s">
        <v>9</v>
      </c>
      <c r="B15" s="30"/>
      <c r="C15" s="40">
        <f>C16+C22</f>
        <v>178.917</v>
      </c>
      <c r="D15" s="40">
        <f>D16+D22</f>
        <v>183.383</v>
      </c>
      <c r="E15" s="40">
        <f>E16+E22</f>
        <v>152.01541877118643</v>
      </c>
      <c r="F15" s="161"/>
      <c r="G15" s="162"/>
      <c r="H15" s="27"/>
      <c r="I15" s="3"/>
    </row>
    <row r="16" spans="1:9" ht="30.75" customHeight="1">
      <c r="A16" s="37" t="s">
        <v>2</v>
      </c>
      <c r="B16" s="36"/>
      <c r="C16" s="62">
        <v>157.086</v>
      </c>
      <c r="D16" s="65">
        <v>160.959</v>
      </c>
      <c r="E16" s="23">
        <f>C16*0.1525+E19+E21</f>
        <v>148.68619127118643</v>
      </c>
      <c r="F16" s="192"/>
      <c r="G16" s="193"/>
      <c r="H16" s="23"/>
      <c r="I16" s="3"/>
    </row>
    <row r="17" spans="1:9" ht="12" customHeight="1">
      <c r="A17" s="24" t="s">
        <v>7</v>
      </c>
      <c r="B17" s="35"/>
      <c r="C17" s="18"/>
      <c r="D17" s="18"/>
      <c r="E17" s="18"/>
      <c r="F17" s="19"/>
      <c r="G17" s="19"/>
      <c r="H17" s="17"/>
      <c r="I17" s="3"/>
    </row>
    <row r="18" spans="1:9" ht="27.75" customHeight="1">
      <c r="A18" s="22" t="s">
        <v>15</v>
      </c>
      <c r="B18" s="76"/>
      <c r="C18" s="75">
        <f>C16-C20</f>
        <v>105.816</v>
      </c>
      <c r="D18" s="77"/>
      <c r="E18" s="75">
        <f>C18</f>
        <v>105.816</v>
      </c>
      <c r="F18" s="196"/>
      <c r="G18" s="197"/>
      <c r="H18" s="77"/>
      <c r="I18" s="3"/>
    </row>
    <row r="19" spans="1:9" ht="15" customHeight="1">
      <c r="A19" s="45" t="s">
        <v>26</v>
      </c>
      <c r="B19" s="73"/>
      <c r="C19" s="74">
        <f>C18/1.18</f>
        <v>89.67457627118645</v>
      </c>
      <c r="D19" s="23"/>
      <c r="E19" s="23">
        <f>C19</f>
        <v>89.67457627118645</v>
      </c>
      <c r="F19" s="198"/>
      <c r="G19" s="199"/>
      <c r="H19" s="23"/>
      <c r="I19" s="3"/>
    </row>
    <row r="20" spans="1:9" ht="13.5" customHeight="1">
      <c r="A20" s="21" t="s">
        <v>3</v>
      </c>
      <c r="B20" s="41"/>
      <c r="C20" s="112">
        <v>51.27</v>
      </c>
      <c r="D20" s="28"/>
      <c r="E20" s="113">
        <f>E16-E18</f>
        <v>42.87019127118643</v>
      </c>
      <c r="F20" s="196"/>
      <c r="G20" s="197"/>
      <c r="H20" s="44"/>
      <c r="I20" s="3"/>
    </row>
    <row r="21" spans="1:9" ht="14.25" customHeight="1" thickBot="1">
      <c r="A21" s="31" t="s">
        <v>26</v>
      </c>
      <c r="B21" s="80">
        <v>-51.001</v>
      </c>
      <c r="C21" s="26">
        <f>C20/1.18</f>
        <v>43.449152542372886</v>
      </c>
      <c r="D21" s="26"/>
      <c r="E21" s="68">
        <v>35.056</v>
      </c>
      <c r="F21" s="170"/>
      <c r="G21" s="171"/>
      <c r="H21" s="26">
        <f>B21+C21-E21</f>
        <v>-42.60784745762711</v>
      </c>
      <c r="I21" s="3"/>
    </row>
    <row r="22" spans="1:9" ht="15" customHeight="1">
      <c r="A22" s="29" t="s">
        <v>4</v>
      </c>
      <c r="B22" s="81"/>
      <c r="C22" s="64">
        <v>21.831</v>
      </c>
      <c r="D22" s="66">
        <v>22.424</v>
      </c>
      <c r="E22" s="32">
        <f>C22*0.1525+E23</f>
        <v>3.3292275</v>
      </c>
      <c r="F22" s="189"/>
      <c r="G22" s="190"/>
      <c r="H22" s="33"/>
      <c r="I22" s="3"/>
    </row>
    <row r="23" spans="1:9" ht="15" customHeight="1" thickBot="1">
      <c r="A23" s="31" t="s">
        <v>26</v>
      </c>
      <c r="B23" s="80">
        <v>43.678</v>
      </c>
      <c r="C23" s="63">
        <f>C22/1.18</f>
        <v>18.50084745762712</v>
      </c>
      <c r="D23" s="26"/>
      <c r="E23" s="68">
        <v>0</v>
      </c>
      <c r="F23" s="170"/>
      <c r="G23" s="171"/>
      <c r="H23" s="26">
        <f>B23+C23-E23</f>
        <v>62.178847457627114</v>
      </c>
      <c r="I23" s="3"/>
    </row>
    <row r="24" spans="1:9" ht="19.5" customHeight="1">
      <c r="A24" s="25" t="s">
        <v>5</v>
      </c>
      <c r="B24" s="42"/>
      <c r="C24" s="43">
        <f>SUM(C26:C29)</f>
        <v>381.662</v>
      </c>
      <c r="D24" s="43">
        <f>SUM(D26:D29)</f>
        <v>385.91</v>
      </c>
      <c r="E24" s="43">
        <f>SUM(E26:E29)</f>
        <v>381.662</v>
      </c>
      <c r="F24" s="132"/>
      <c r="G24" s="133"/>
      <c r="H24" s="23"/>
      <c r="I24" s="3"/>
    </row>
    <row r="25" spans="1:9" ht="12.75" customHeight="1">
      <c r="A25" s="24" t="s">
        <v>7</v>
      </c>
      <c r="B25" s="38"/>
      <c r="C25" s="18"/>
      <c r="D25" s="18"/>
      <c r="E25" s="18"/>
      <c r="F25" s="19"/>
      <c r="G25" s="19"/>
      <c r="H25" s="17"/>
      <c r="I25" s="3"/>
    </row>
    <row r="26" spans="1:9" ht="19.5" customHeight="1">
      <c r="A26" s="20" t="s">
        <v>32</v>
      </c>
      <c r="B26" s="39"/>
      <c r="C26" s="67">
        <v>52.027</v>
      </c>
      <c r="D26" s="67">
        <v>51.093</v>
      </c>
      <c r="E26" s="13">
        <f>C26</f>
        <v>52.027</v>
      </c>
      <c r="F26" s="134"/>
      <c r="G26" s="135"/>
      <c r="H26" s="13"/>
      <c r="I26" s="3"/>
    </row>
    <row r="27" spans="1:9" ht="19.5" customHeight="1">
      <c r="A27" s="20" t="s">
        <v>33</v>
      </c>
      <c r="B27" s="39"/>
      <c r="C27" s="67">
        <v>63.93</v>
      </c>
      <c r="D27" s="67">
        <v>62.777</v>
      </c>
      <c r="E27" s="13">
        <f>C27</f>
        <v>63.93</v>
      </c>
      <c r="F27" s="134"/>
      <c r="G27" s="135"/>
      <c r="H27" s="13"/>
      <c r="I27" s="3"/>
    </row>
    <row r="28" spans="1:9" ht="15.75" customHeight="1">
      <c r="A28" s="20" t="s">
        <v>55</v>
      </c>
      <c r="B28" s="93"/>
      <c r="C28" s="92">
        <v>265.705</v>
      </c>
      <c r="D28" s="92">
        <v>272.04</v>
      </c>
      <c r="E28" s="77">
        <f>C28</f>
        <v>265.705</v>
      </c>
      <c r="F28" s="134"/>
      <c r="G28" s="135"/>
      <c r="H28" s="77"/>
      <c r="I28" s="3"/>
    </row>
    <row r="29" spans="1:8" ht="15.75" thickBot="1">
      <c r="A29" s="94" t="s">
        <v>62</v>
      </c>
      <c r="B29" s="95"/>
      <c r="C29" s="92">
        <v>0</v>
      </c>
      <c r="D29" s="92">
        <v>0</v>
      </c>
      <c r="E29" s="77">
        <f>C29</f>
        <v>0</v>
      </c>
      <c r="F29" s="123"/>
      <c r="G29" s="124"/>
      <c r="H29" s="96"/>
    </row>
    <row r="30" spans="1:9" ht="43.5" customHeight="1" thickBot="1">
      <c r="A30" s="97" t="s">
        <v>17</v>
      </c>
      <c r="B30" s="117">
        <f>B21+B23</f>
        <v>-7.323</v>
      </c>
      <c r="C30" s="100">
        <f>C24+C15</f>
        <v>560.579</v>
      </c>
      <c r="D30" s="98">
        <f>D24+D15</f>
        <v>569.293</v>
      </c>
      <c r="E30" s="98">
        <f>E24+E15</f>
        <v>533.6774187711865</v>
      </c>
      <c r="F30" s="127">
        <v>24.179</v>
      </c>
      <c r="G30" s="128"/>
      <c r="H30" s="99">
        <f>H21+H23</f>
        <v>19.571000000000005</v>
      </c>
      <c r="I30" s="78"/>
    </row>
    <row r="31" spans="1:9" ht="36" customHeight="1" thickBot="1">
      <c r="A31" s="136" t="s">
        <v>69</v>
      </c>
      <c r="B31" s="136"/>
      <c r="C31" s="136"/>
      <c r="D31" s="136"/>
      <c r="E31" s="136"/>
      <c r="F31" s="136"/>
      <c r="G31" s="136"/>
      <c r="H31" s="136"/>
      <c r="I31" s="2"/>
    </row>
    <row r="32" spans="1:9" ht="44.25" customHeight="1" thickBot="1">
      <c r="A32" s="137" t="s">
        <v>6</v>
      </c>
      <c r="B32" s="137"/>
      <c r="C32" s="138"/>
      <c r="D32" s="141" t="s">
        <v>34</v>
      </c>
      <c r="E32" s="142"/>
      <c r="F32" s="145" t="s">
        <v>35</v>
      </c>
      <c r="G32" s="146"/>
      <c r="H32" s="130" t="s">
        <v>61</v>
      </c>
      <c r="I32" s="2"/>
    </row>
    <row r="33" spans="1:9" ht="21" customHeight="1" thickBot="1">
      <c r="A33" s="139"/>
      <c r="B33" s="139"/>
      <c r="C33" s="140"/>
      <c r="D33" s="143"/>
      <c r="E33" s="144"/>
      <c r="F33" s="106" t="s">
        <v>64</v>
      </c>
      <c r="G33" s="105" t="s">
        <v>65</v>
      </c>
      <c r="H33" s="131"/>
      <c r="I33" s="9"/>
    </row>
    <row r="34" spans="1:9" ht="12.75" customHeight="1">
      <c r="A34" s="155" t="s">
        <v>20</v>
      </c>
      <c r="B34" s="156"/>
      <c r="C34" s="157"/>
      <c r="D34" s="185"/>
      <c r="E34" s="186"/>
      <c r="F34" s="60">
        <f>F45+F46</f>
        <v>14.11</v>
      </c>
      <c r="G34" s="60">
        <v>15.52</v>
      </c>
      <c r="H34" s="61"/>
      <c r="I34" s="10"/>
    </row>
    <row r="35" spans="1:9" ht="12.75" customHeight="1">
      <c r="A35" s="118" t="s">
        <v>10</v>
      </c>
      <c r="B35" s="119"/>
      <c r="C35" s="120"/>
      <c r="D35" s="187" t="s">
        <v>37</v>
      </c>
      <c r="E35" s="188"/>
      <c r="F35" s="69">
        <v>0.78</v>
      </c>
      <c r="G35" s="101">
        <v>0</v>
      </c>
      <c r="H35" s="50"/>
      <c r="I35" s="10"/>
    </row>
    <row r="36" spans="1:9" ht="12.75" customHeight="1">
      <c r="A36" s="118" t="s">
        <v>11</v>
      </c>
      <c r="B36" s="119"/>
      <c r="C36" s="120"/>
      <c r="D36" s="194" t="s">
        <v>38</v>
      </c>
      <c r="E36" s="195"/>
      <c r="F36" s="69">
        <v>0.15</v>
      </c>
      <c r="G36" s="101">
        <v>0.17</v>
      </c>
      <c r="H36" s="50"/>
      <c r="I36" s="8"/>
    </row>
    <row r="37" spans="1:9" ht="12.75" customHeight="1">
      <c r="A37" s="118" t="s">
        <v>36</v>
      </c>
      <c r="B37" s="119"/>
      <c r="C37" s="120"/>
      <c r="D37" s="121" t="s">
        <v>39</v>
      </c>
      <c r="E37" s="122"/>
      <c r="F37" s="70">
        <v>0.19</v>
      </c>
      <c r="G37" s="102">
        <v>0.21</v>
      </c>
      <c r="H37" s="49"/>
      <c r="I37" s="8"/>
    </row>
    <row r="38" spans="1:9" ht="12.75" customHeight="1">
      <c r="A38" s="118" t="s">
        <v>29</v>
      </c>
      <c r="B38" s="119"/>
      <c r="C38" s="120"/>
      <c r="D38" s="121" t="s">
        <v>40</v>
      </c>
      <c r="E38" s="122"/>
      <c r="F38" s="70">
        <v>0</v>
      </c>
      <c r="G38" s="103">
        <v>0</v>
      </c>
      <c r="H38" s="48"/>
      <c r="I38" s="8"/>
    </row>
    <row r="39" spans="1:9" ht="12.75" customHeight="1">
      <c r="A39" s="118" t="s">
        <v>47</v>
      </c>
      <c r="B39" s="119"/>
      <c r="C39" s="120"/>
      <c r="D39" s="121" t="s">
        <v>50</v>
      </c>
      <c r="E39" s="122"/>
      <c r="F39" s="70">
        <v>0</v>
      </c>
      <c r="G39" s="103">
        <v>0</v>
      </c>
      <c r="H39" s="48"/>
      <c r="I39" s="8"/>
    </row>
    <row r="40" spans="1:9" ht="12.75" customHeight="1">
      <c r="A40" s="118" t="s">
        <v>48</v>
      </c>
      <c r="B40" s="119"/>
      <c r="C40" s="120"/>
      <c r="D40" s="121" t="s">
        <v>49</v>
      </c>
      <c r="E40" s="122"/>
      <c r="F40" s="70">
        <v>1.755</v>
      </c>
      <c r="G40" s="103">
        <v>1.93</v>
      </c>
      <c r="H40" s="48"/>
      <c r="I40" s="8"/>
    </row>
    <row r="41" spans="1:9" ht="12.75" customHeight="1">
      <c r="A41" s="118" t="s">
        <v>12</v>
      </c>
      <c r="B41" s="119"/>
      <c r="C41" s="120"/>
      <c r="D41" s="121" t="s">
        <v>41</v>
      </c>
      <c r="E41" s="122"/>
      <c r="F41" s="70">
        <v>0.195</v>
      </c>
      <c r="G41" s="103">
        <v>0.215</v>
      </c>
      <c r="H41" s="48"/>
      <c r="I41" s="8"/>
    </row>
    <row r="42" spans="1:9" ht="12.75" customHeight="1">
      <c r="A42" s="118" t="s">
        <v>13</v>
      </c>
      <c r="B42" s="119"/>
      <c r="C42" s="120"/>
      <c r="D42" s="121" t="s">
        <v>43</v>
      </c>
      <c r="E42" s="122"/>
      <c r="F42" s="70">
        <v>1.51</v>
      </c>
      <c r="G42" s="70">
        <v>1.66</v>
      </c>
      <c r="H42" s="46"/>
      <c r="I42" s="8"/>
    </row>
    <row r="43" spans="1:9" ht="12.75" customHeight="1">
      <c r="A43" s="118" t="s">
        <v>42</v>
      </c>
      <c r="B43" s="119"/>
      <c r="C43" s="120"/>
      <c r="D43" s="121"/>
      <c r="E43" s="122"/>
      <c r="F43" s="70">
        <v>3.79</v>
      </c>
      <c r="G43" s="70">
        <v>4.36</v>
      </c>
      <c r="H43" s="46"/>
      <c r="I43" s="8"/>
    </row>
    <row r="44" spans="1:9" ht="12.75" customHeight="1">
      <c r="A44" s="118" t="s">
        <v>14</v>
      </c>
      <c r="B44" s="119"/>
      <c r="C44" s="120"/>
      <c r="D44" s="121"/>
      <c r="E44" s="122"/>
      <c r="F44" s="71">
        <v>1.45</v>
      </c>
      <c r="G44" s="71">
        <v>1.6</v>
      </c>
      <c r="H44" s="46"/>
      <c r="I44" s="8"/>
    </row>
    <row r="45" spans="1:9" ht="12.75" customHeight="1">
      <c r="A45" s="150" t="s">
        <v>21</v>
      </c>
      <c r="B45" s="151"/>
      <c r="C45" s="152"/>
      <c r="D45" s="153"/>
      <c r="E45" s="154"/>
      <c r="F45" s="90">
        <f>SUM(F35:F44)</f>
        <v>9.82</v>
      </c>
      <c r="G45" s="90">
        <f>SUM(G35:G44)</f>
        <v>10.145</v>
      </c>
      <c r="H45" s="47"/>
      <c r="I45" s="8"/>
    </row>
    <row r="46" spans="1:9" ht="12.75" customHeight="1">
      <c r="A46" s="179" t="s">
        <v>16</v>
      </c>
      <c r="B46" s="180"/>
      <c r="C46" s="181"/>
      <c r="D46" s="121" t="s">
        <v>25</v>
      </c>
      <c r="E46" s="122"/>
      <c r="F46" s="72">
        <v>4.29</v>
      </c>
      <c r="G46" s="72">
        <v>5.38</v>
      </c>
      <c r="H46" s="79">
        <f>E20</f>
        <v>42.87019127118643</v>
      </c>
      <c r="I46" s="8"/>
    </row>
    <row r="47" spans="1:9" ht="12.75" customHeight="1">
      <c r="A47" s="173" t="s">
        <v>31</v>
      </c>
      <c r="B47" s="174"/>
      <c r="C47" s="174"/>
      <c r="D47" s="174"/>
      <c r="E47" s="175"/>
      <c r="F47" s="53"/>
      <c r="G47" s="53"/>
      <c r="H47" s="90">
        <f>H48+H49</f>
        <v>3.3292275</v>
      </c>
      <c r="I47" s="11"/>
    </row>
    <row r="48" spans="1:9" ht="12.75" customHeight="1">
      <c r="A48" s="176" t="s">
        <v>56</v>
      </c>
      <c r="B48" s="177"/>
      <c r="C48" s="177"/>
      <c r="D48" s="177"/>
      <c r="E48" s="178"/>
      <c r="F48" s="52"/>
      <c r="G48" s="52"/>
      <c r="H48" s="91">
        <f>E22</f>
        <v>3.3292275</v>
      </c>
      <c r="I48" s="12"/>
    </row>
    <row r="49" spans="1:9" ht="12.75" customHeight="1">
      <c r="A49" s="182" t="s">
        <v>58</v>
      </c>
      <c r="B49" s="183"/>
      <c r="C49" s="183"/>
      <c r="D49" s="183"/>
      <c r="E49" s="184"/>
      <c r="F49" s="51"/>
      <c r="G49" s="51"/>
      <c r="H49" s="91">
        <v>0</v>
      </c>
      <c r="I49" s="12"/>
    </row>
    <row r="50" spans="1:8" ht="15">
      <c r="A50" s="6" t="s">
        <v>28</v>
      </c>
      <c r="B50" s="6"/>
      <c r="C50" s="6"/>
      <c r="D50" s="2"/>
      <c r="E50" s="2"/>
      <c r="F50" s="2"/>
      <c r="G50" s="2"/>
      <c r="H50" s="2"/>
    </row>
    <row r="51" spans="1:8" ht="15">
      <c r="A51" s="16" t="s">
        <v>30</v>
      </c>
      <c r="B51" s="16"/>
      <c r="C51" s="16"/>
      <c r="D51" s="16"/>
      <c r="E51" s="2"/>
      <c r="F51" s="2"/>
      <c r="G51" s="2"/>
      <c r="H51" s="2"/>
    </row>
    <row r="52" spans="1:8" ht="3.75" customHeight="1">
      <c r="A52" s="6"/>
      <c r="B52" s="6"/>
      <c r="C52" s="6"/>
      <c r="D52" s="2"/>
      <c r="E52" s="2"/>
      <c r="F52" s="2"/>
      <c r="G52" s="2"/>
      <c r="H52" s="2"/>
    </row>
    <row r="53" spans="1:8" ht="35.25" customHeight="1" thickBot="1">
      <c r="A53" s="114" t="s">
        <v>70</v>
      </c>
      <c r="B53" s="114"/>
      <c r="C53" s="114"/>
      <c r="D53" s="114"/>
      <c r="E53" s="114"/>
      <c r="F53" s="114"/>
      <c r="G53" s="114"/>
      <c r="H53" s="114"/>
    </row>
    <row r="54" spans="1:8" ht="27" customHeight="1" thickBot="1">
      <c r="A54" s="115" t="s">
        <v>46</v>
      </c>
      <c r="B54" s="116"/>
      <c r="C54" s="116"/>
      <c r="D54" s="82" t="s">
        <v>45</v>
      </c>
      <c r="E54" s="83" t="s">
        <v>53</v>
      </c>
      <c r="F54" s="191" t="s">
        <v>44</v>
      </c>
      <c r="G54" s="129"/>
      <c r="H54" s="84" t="s">
        <v>54</v>
      </c>
    </row>
    <row r="55" spans="1:8" ht="10.5" customHeight="1">
      <c r="A55" s="107" t="s">
        <v>73</v>
      </c>
      <c r="B55" s="108"/>
      <c r="C55" s="109"/>
      <c r="D55" s="85" t="s">
        <v>74</v>
      </c>
      <c r="E55" s="85" t="s">
        <v>75</v>
      </c>
      <c r="F55" s="111">
        <v>5</v>
      </c>
      <c r="G55" s="110"/>
      <c r="H55" s="86">
        <v>23.027</v>
      </c>
    </row>
    <row r="56" spans="1:8" ht="10.5" customHeight="1">
      <c r="A56" s="107" t="s">
        <v>76</v>
      </c>
      <c r="B56" s="108"/>
      <c r="C56" s="109"/>
      <c r="D56" s="85" t="s">
        <v>77</v>
      </c>
      <c r="E56" s="85" t="s">
        <v>75</v>
      </c>
      <c r="F56" s="200">
        <v>1</v>
      </c>
      <c r="G56" s="201"/>
      <c r="H56" s="86">
        <v>3.837</v>
      </c>
    </row>
    <row r="57" spans="1:8" ht="10.5" customHeight="1">
      <c r="A57" s="107" t="s">
        <v>78</v>
      </c>
      <c r="B57" s="108"/>
      <c r="C57" s="109"/>
      <c r="D57" s="85" t="s">
        <v>79</v>
      </c>
      <c r="E57" s="85" t="s">
        <v>75</v>
      </c>
      <c r="F57" s="200">
        <v>1</v>
      </c>
      <c r="G57" s="201"/>
      <c r="H57" s="86">
        <v>1.029</v>
      </c>
    </row>
    <row r="58" spans="1:8" ht="10.5" customHeight="1">
      <c r="A58" s="107" t="s">
        <v>78</v>
      </c>
      <c r="B58" s="108"/>
      <c r="C58" s="109"/>
      <c r="D58" s="85" t="s">
        <v>80</v>
      </c>
      <c r="E58" s="85" t="s">
        <v>75</v>
      </c>
      <c r="F58" s="200">
        <v>1</v>
      </c>
      <c r="G58" s="201"/>
      <c r="H58" s="86">
        <v>0.544</v>
      </c>
    </row>
    <row r="59" spans="1:8" ht="10.5" customHeight="1">
      <c r="A59" s="107" t="s">
        <v>78</v>
      </c>
      <c r="B59" s="108"/>
      <c r="C59" s="109"/>
      <c r="D59" s="85" t="s">
        <v>81</v>
      </c>
      <c r="E59" s="85" t="s">
        <v>75</v>
      </c>
      <c r="F59" s="200">
        <v>1</v>
      </c>
      <c r="G59" s="201"/>
      <c r="H59" s="86">
        <v>0.619</v>
      </c>
    </row>
    <row r="60" spans="1:8" ht="10.5" customHeight="1">
      <c r="A60" s="107" t="s">
        <v>82</v>
      </c>
      <c r="B60" s="108"/>
      <c r="C60" s="109"/>
      <c r="D60" s="85" t="s">
        <v>83</v>
      </c>
      <c r="E60" s="85" t="s">
        <v>84</v>
      </c>
      <c r="F60" s="200">
        <v>75</v>
      </c>
      <c r="G60" s="201"/>
      <c r="H60" s="86">
        <v>3</v>
      </c>
    </row>
    <row r="61" spans="1:8" ht="10.5" customHeight="1">
      <c r="A61" s="107" t="s">
        <v>85</v>
      </c>
      <c r="B61" s="108"/>
      <c r="C61" s="109"/>
      <c r="D61" s="85" t="s">
        <v>80</v>
      </c>
      <c r="E61" s="85" t="s">
        <v>86</v>
      </c>
      <c r="F61" s="200">
        <v>3</v>
      </c>
      <c r="G61" s="201"/>
      <c r="H61" s="86">
        <v>3</v>
      </c>
    </row>
    <row r="62" spans="1:8" ht="9.75" customHeight="1">
      <c r="A62" s="147" t="s">
        <v>57</v>
      </c>
      <c r="B62" s="148"/>
      <c r="C62" s="149"/>
      <c r="D62" s="87"/>
      <c r="E62" s="87"/>
      <c r="F62" s="125"/>
      <c r="G62" s="126"/>
      <c r="H62" s="88">
        <f>SUM(H55:H61)</f>
        <v>35.056</v>
      </c>
    </row>
    <row r="63" spans="1:8" ht="37.5" customHeight="1" thickBot="1">
      <c r="A63" s="172" t="s">
        <v>71</v>
      </c>
      <c r="B63" s="172"/>
      <c r="C63" s="172"/>
      <c r="D63" s="172"/>
      <c r="E63" s="172"/>
      <c r="F63" s="172"/>
      <c r="G63" s="172"/>
      <c r="H63" s="172"/>
    </row>
    <row r="64" spans="1:8" ht="27.75" customHeight="1" thickBot="1">
      <c r="A64" s="115" t="s">
        <v>46</v>
      </c>
      <c r="B64" s="116"/>
      <c r="C64" s="129"/>
      <c r="D64" s="82" t="s">
        <v>45</v>
      </c>
      <c r="E64" s="83" t="s">
        <v>53</v>
      </c>
      <c r="F64" s="191" t="s">
        <v>44</v>
      </c>
      <c r="G64" s="129"/>
      <c r="H64" s="84" t="s">
        <v>54</v>
      </c>
    </row>
    <row r="65" spans="1:8" ht="10.5" customHeight="1">
      <c r="A65" s="107"/>
      <c r="B65" s="108"/>
      <c r="C65" s="109"/>
      <c r="D65" s="85"/>
      <c r="E65" s="85"/>
      <c r="F65" s="111"/>
      <c r="G65" s="110"/>
      <c r="H65" s="86"/>
    </row>
    <row r="66" spans="1:8" ht="9.75" customHeight="1">
      <c r="A66" s="147" t="s">
        <v>57</v>
      </c>
      <c r="B66" s="148"/>
      <c r="C66" s="149"/>
      <c r="D66" s="87"/>
      <c r="E66" s="87"/>
      <c r="F66" s="125"/>
      <c r="G66" s="126"/>
      <c r="H66" s="88">
        <f>SUM(H65:H65)</f>
        <v>0</v>
      </c>
    </row>
  </sheetData>
  <mergeCells count="67">
    <mergeCell ref="F22:G22"/>
    <mergeCell ref="A43:C43"/>
    <mergeCell ref="F64:G64"/>
    <mergeCell ref="F16:G16"/>
    <mergeCell ref="D36:E36"/>
    <mergeCell ref="F54:G54"/>
    <mergeCell ref="F18:G18"/>
    <mergeCell ref="F19:G19"/>
    <mergeCell ref="F20:G20"/>
    <mergeCell ref="F23:G23"/>
    <mergeCell ref="F21:G21"/>
    <mergeCell ref="A62:C62"/>
    <mergeCell ref="A63:H63"/>
    <mergeCell ref="D46:E46"/>
    <mergeCell ref="A47:E47"/>
    <mergeCell ref="A48:E48"/>
    <mergeCell ref="A46:C46"/>
    <mergeCell ref="A49:E49"/>
    <mergeCell ref="D34:E34"/>
    <mergeCell ref="D35:E35"/>
    <mergeCell ref="A1:H1"/>
    <mergeCell ref="A2:H2"/>
    <mergeCell ref="A4:H4"/>
    <mergeCell ref="A6:E6"/>
    <mergeCell ref="D3:H3"/>
    <mergeCell ref="A5:D5"/>
    <mergeCell ref="A11:H11"/>
    <mergeCell ref="F13:G13"/>
    <mergeCell ref="F15:G15"/>
    <mergeCell ref="F14:G14"/>
    <mergeCell ref="A34:C34"/>
    <mergeCell ref="A35:C35"/>
    <mergeCell ref="A38:C38"/>
    <mergeCell ref="A36:C36"/>
    <mergeCell ref="A37:C37"/>
    <mergeCell ref="D37:E37"/>
    <mergeCell ref="D38:E38"/>
    <mergeCell ref="A66:C66"/>
    <mergeCell ref="D41:E41"/>
    <mergeCell ref="D43:E43"/>
    <mergeCell ref="D42:E42"/>
    <mergeCell ref="D44:E44"/>
    <mergeCell ref="A44:C44"/>
    <mergeCell ref="A45:C45"/>
    <mergeCell ref="D45:E45"/>
    <mergeCell ref="A64:C64"/>
    <mergeCell ref="H32:H33"/>
    <mergeCell ref="F24:G24"/>
    <mergeCell ref="F26:G26"/>
    <mergeCell ref="F27:G27"/>
    <mergeCell ref="F28:G28"/>
    <mergeCell ref="A31:H31"/>
    <mergeCell ref="A32:C33"/>
    <mergeCell ref="D32:E33"/>
    <mergeCell ref="F32:G32"/>
    <mergeCell ref="F29:G29"/>
    <mergeCell ref="F66:G66"/>
    <mergeCell ref="F30:G30"/>
    <mergeCell ref="F62:G62"/>
    <mergeCell ref="A40:C40"/>
    <mergeCell ref="A53:H53"/>
    <mergeCell ref="A54:C54"/>
    <mergeCell ref="D39:E39"/>
    <mergeCell ref="D40:E40"/>
    <mergeCell ref="A42:C42"/>
    <mergeCell ref="A41:C41"/>
    <mergeCell ref="A39:C39"/>
  </mergeCells>
  <printOptions/>
  <pageMargins left="0.25" right="0.28" top="0.2" bottom="0.28" header="0.16" footer="0.17"/>
  <pageSetup horizontalDpi="600" verticalDpi="600" orientation="portrait" paperSize="9" r:id="rId1"/>
  <rowBreaks count="1" manualBreakCount="1">
    <brk id="3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sdfsdf</cp:lastModifiedBy>
  <cp:lastPrinted>2013-02-26T11:31:08Z</cp:lastPrinted>
  <dcterms:created xsi:type="dcterms:W3CDTF">2009-03-27T08:34:00Z</dcterms:created>
  <dcterms:modified xsi:type="dcterms:W3CDTF">2013-03-06T12:02:10Z</dcterms:modified>
  <cp:category/>
  <cp:version/>
  <cp:contentType/>
  <cp:contentStatus/>
</cp:coreProperties>
</file>