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<sst xmlns="http://schemas.openxmlformats.org/spreadsheetml/2006/main" count="82" uniqueCount="73">
  <si>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</si>
  <si>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</si>
  <si>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</si>
  <si>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</si>
  <si>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</si>
  <si>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</si>
  <si>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</si>
  <si>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</si>
  <si>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</si>
  <si>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</si>
  <si>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</si>
  <si>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</si>
  <si>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</si>
  <si>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</si>
  <si>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</si>
  <si>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</si>
  <si>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</si>
  <si>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</si>
  <si>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</si>
  <si>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</si>
  <si>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</si>
  <si>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</si>
  <si>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</si>
  <si>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</si>
  <si>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</si>
  <si>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</si>
  <si>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</si>
  <si>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</si>
  <si>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</si>
  <si>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</si>
  <si>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</si>
  <si>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</si>
  <si>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</si>
  <si>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</si>
  <si>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</si>
  <si>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</si>
  <si>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</si>
  <si>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</si>
  <si>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</si>
  <si>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</si>
  <si>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</si>
  <si>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</si>
  <si>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</si>
  <si>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</si>
  <si>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</si>
  <si>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</si>
  <si>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</si>
  <si>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</si>
  <si>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</si>
  <si>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</si>
  <si>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</si>
  <si>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</si>
  <si>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</si>
  <si>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</si>
  <si>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</si>
  <si>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</si>
  <si>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</si>
  <si>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</si>
  <si>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</si>
  <si>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</si>
  <si>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</si>
  <si>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</si>
  <si>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</si>
  <si>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</si>
  <si>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</si>
  <si>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</si>
  <si>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</si>
  <si>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</si>
  <si>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</si>
  <si>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</si>
  <si>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</si>
  <si>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</si>
  <si>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КОММУНИСТОВ д 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</si>
</sst>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">
      <selection activeCell="H47" sqref="H47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54" t="s">
        <v>24</v>
      </c>
      <c r="B1" s="154"/>
      <c r="C1" s="154"/>
      <c r="D1" s="154"/>
      <c r="E1" s="154"/>
      <c r="F1" s="154"/>
      <c r="G1" s="154"/>
      <c r="H1" s="154"/>
    </row>
    <row r="2" spans="1:8" ht="19.5" customHeight="1">
      <c r="A2" s="155" t="s">
        <v>59</v>
      </c>
      <c r="B2" s="155"/>
      <c r="C2" s="156"/>
      <c r="D2" s="156"/>
      <c r="E2" s="156"/>
      <c r="F2" s="156"/>
      <c r="G2" s="156"/>
      <c r="H2" s="156"/>
    </row>
    <row r="3" spans="1:8" ht="19.5" customHeight="1">
      <c r="A3" s="89" t="s">
        <v>60</v>
      </c>
      <c r="B3" s="89"/>
      <c r="C3" s="89"/>
      <c r="D3" s="158" t="s">
        <v>72</v>
      </c>
      <c r="E3" s="158"/>
      <c r="F3" s="158"/>
      <c r="G3" s="158"/>
      <c r="H3" s="158"/>
    </row>
    <row r="4" spans="1:8" ht="19.5" customHeight="1">
      <c r="A4" s="156" t="s">
        <v>66</v>
      </c>
      <c r="B4" s="156"/>
      <c r="C4" s="156"/>
      <c r="D4" s="156"/>
      <c r="E4" s="156"/>
      <c r="F4" s="156"/>
      <c r="G4" s="156"/>
      <c r="H4" s="156"/>
    </row>
    <row r="5" spans="1:8" ht="19.5" customHeight="1">
      <c r="A5" s="157" t="s">
        <v>22</v>
      </c>
      <c r="B5" s="157"/>
      <c r="C5" s="157"/>
      <c r="D5" s="157"/>
      <c r="E5" s="15">
        <v>317.9</v>
      </c>
      <c r="F5" s="15" t="s">
        <v>51</v>
      </c>
      <c r="G5" s="15"/>
      <c r="H5" s="15"/>
    </row>
    <row r="6" spans="1:8" ht="19.5" customHeight="1">
      <c r="A6" s="157" t="s">
        <v>23</v>
      </c>
      <c r="B6" s="157"/>
      <c r="C6" s="157"/>
      <c r="D6" s="157"/>
      <c r="E6" s="157"/>
      <c r="F6" s="15">
        <v>170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9" t="s">
        <v>0</v>
      </c>
      <c r="B11" s="159"/>
      <c r="C11" s="159"/>
      <c r="D11" s="159"/>
      <c r="E11" s="159"/>
      <c r="F11" s="159"/>
      <c r="G11" s="159"/>
      <c r="H11" s="159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60" t="s">
        <v>8</v>
      </c>
      <c r="G13" s="161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4">
        <v>6</v>
      </c>
      <c r="G14" s="165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53.767</v>
      </c>
      <c r="D15" s="40">
        <f>D16+D22</f>
        <v>53.858000000000004</v>
      </c>
      <c r="E15" s="40">
        <f>E16+E22</f>
        <v>43.56387427966102</v>
      </c>
      <c r="F15" s="162"/>
      <c r="G15" s="163"/>
      <c r="H15" s="27"/>
      <c r="I15" s="3"/>
    </row>
    <row r="16" spans="1:9" ht="30.75" customHeight="1">
      <c r="A16" s="37" t="s">
        <v>2</v>
      </c>
      <c r="B16" s="36"/>
      <c r="C16" s="62">
        <v>50.652</v>
      </c>
      <c r="D16" s="65">
        <v>50.759</v>
      </c>
      <c r="E16" s="23">
        <f>C16*0.1525+E19+E21</f>
        <v>43.08883677966102</v>
      </c>
      <c r="F16" s="122"/>
      <c r="G16" s="12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41.730000000000004</v>
      </c>
      <c r="D18" s="77"/>
      <c r="E18" s="75">
        <f>C18</f>
        <v>41.730000000000004</v>
      </c>
      <c r="F18" s="126"/>
      <c r="G18" s="127"/>
      <c r="H18" s="77"/>
      <c r="I18" s="3"/>
    </row>
    <row r="19" spans="1:9" ht="15" customHeight="1">
      <c r="A19" s="45" t="s">
        <v>26</v>
      </c>
      <c r="B19" s="73"/>
      <c r="C19" s="74">
        <f>C18/1.18</f>
        <v>35.364406779661024</v>
      </c>
      <c r="D19" s="23"/>
      <c r="E19" s="23">
        <f>C19</f>
        <v>35.364406779661024</v>
      </c>
      <c r="F19" s="128"/>
      <c r="G19" s="129"/>
      <c r="H19" s="23"/>
      <c r="I19" s="3"/>
    </row>
    <row r="20" spans="1:9" ht="13.5" customHeight="1">
      <c r="A20" s="21" t="s">
        <v>3</v>
      </c>
      <c r="B20" s="41"/>
      <c r="C20" s="112">
        <v>8.922</v>
      </c>
      <c r="D20" s="28"/>
      <c r="E20" s="113">
        <f>E16-E18</f>
        <v>1.3588367796610186</v>
      </c>
      <c r="F20" s="126"/>
      <c r="G20" s="127"/>
      <c r="H20" s="44"/>
      <c r="I20" s="3"/>
    </row>
    <row r="21" spans="1:9" ht="14.25" customHeight="1" thickBot="1">
      <c r="A21" s="31" t="s">
        <v>26</v>
      </c>
      <c r="B21" s="80">
        <v>11.978</v>
      </c>
      <c r="C21" s="26">
        <f>C20/1.18</f>
        <v>7.561016949152544</v>
      </c>
      <c r="D21" s="26"/>
      <c r="E21" s="68">
        <v>0</v>
      </c>
      <c r="F21" s="130"/>
      <c r="G21" s="131"/>
      <c r="H21" s="26">
        <f>B21+C21-E21</f>
        <v>19.539016949152543</v>
      </c>
      <c r="I21" s="3"/>
    </row>
    <row r="22" spans="1:9" ht="15" customHeight="1">
      <c r="A22" s="29" t="s">
        <v>4</v>
      </c>
      <c r="B22" s="81"/>
      <c r="C22" s="64">
        <v>3.115</v>
      </c>
      <c r="D22" s="66">
        <v>3.099</v>
      </c>
      <c r="E22" s="32">
        <f>C22*0.1525+E23</f>
        <v>0.4750375</v>
      </c>
      <c r="F22" s="116"/>
      <c r="G22" s="117"/>
      <c r="H22" s="33"/>
      <c r="I22" s="3"/>
    </row>
    <row r="23" spans="1:9" ht="15" customHeight="1" thickBot="1">
      <c r="A23" s="31" t="s">
        <v>26</v>
      </c>
      <c r="B23" s="80">
        <v>6.777</v>
      </c>
      <c r="C23" s="63">
        <f>C22/1.18</f>
        <v>2.6398305084745766</v>
      </c>
      <c r="D23" s="26"/>
      <c r="E23" s="68">
        <v>0</v>
      </c>
      <c r="F23" s="130"/>
      <c r="G23" s="131"/>
      <c r="H23" s="26">
        <f>B23+C23-E23</f>
        <v>9.416830508474577</v>
      </c>
      <c r="I23" s="3"/>
    </row>
    <row r="24" spans="1:9" ht="19.5" customHeight="1">
      <c r="A24" s="25" t="s">
        <v>5</v>
      </c>
      <c r="B24" s="42"/>
      <c r="C24" s="43">
        <f>SUM(C26:C29)</f>
        <v>1.7389999999999999</v>
      </c>
      <c r="D24" s="43">
        <f>SUM(D26:D29)</f>
        <v>1.865</v>
      </c>
      <c r="E24" s="43">
        <f>SUM(E26:E29)</f>
        <v>1.7389999999999999</v>
      </c>
      <c r="F24" s="178"/>
      <c r="G24" s="179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0.78</v>
      </c>
      <c r="D26" s="67">
        <v>0.837</v>
      </c>
      <c r="E26" s="13">
        <f>C26</f>
        <v>0.78</v>
      </c>
      <c r="F26" s="180"/>
      <c r="G26" s="181"/>
      <c r="H26" s="13"/>
      <c r="I26" s="3"/>
    </row>
    <row r="27" spans="1:9" ht="19.5" customHeight="1">
      <c r="A27" s="20" t="s">
        <v>33</v>
      </c>
      <c r="B27" s="39"/>
      <c r="C27" s="67">
        <v>0.959</v>
      </c>
      <c r="D27" s="67">
        <v>1.028</v>
      </c>
      <c r="E27" s="13">
        <f>C27</f>
        <v>0.959</v>
      </c>
      <c r="F27" s="180"/>
      <c r="G27" s="181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80"/>
      <c r="G28" s="181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93"/>
      <c r="G29" s="194"/>
      <c r="H29" s="96"/>
    </row>
    <row r="30" spans="1:9" ht="43.5" customHeight="1" thickBot="1">
      <c r="A30" s="97" t="s">
        <v>17</v>
      </c>
      <c r="B30" s="114">
        <f>B21+B23</f>
        <v>18.755</v>
      </c>
      <c r="C30" s="100">
        <f>C24+C15</f>
        <v>55.506</v>
      </c>
      <c r="D30" s="98">
        <f>D24+D15</f>
        <v>55.723000000000006</v>
      </c>
      <c r="E30" s="98">
        <f>E24+E15</f>
        <v>45.30287427966102</v>
      </c>
      <c r="F30" s="197">
        <v>0</v>
      </c>
      <c r="G30" s="198"/>
      <c r="H30" s="99">
        <f>H21+H23</f>
        <v>28.955847457627122</v>
      </c>
      <c r="I30" s="78"/>
    </row>
    <row r="31" spans="1:9" ht="36" customHeight="1" thickBot="1">
      <c r="A31" s="182" t="s">
        <v>69</v>
      </c>
      <c r="B31" s="182"/>
      <c r="C31" s="182"/>
      <c r="D31" s="182"/>
      <c r="E31" s="182"/>
      <c r="F31" s="182"/>
      <c r="G31" s="182"/>
      <c r="H31" s="182"/>
      <c r="I31" s="2"/>
    </row>
    <row r="32" spans="1:9" ht="44.25" customHeight="1" thickBot="1">
      <c r="A32" s="183" t="s">
        <v>6</v>
      </c>
      <c r="B32" s="183"/>
      <c r="C32" s="184"/>
      <c r="D32" s="187" t="s">
        <v>34</v>
      </c>
      <c r="E32" s="188"/>
      <c r="F32" s="191" t="s">
        <v>35</v>
      </c>
      <c r="G32" s="192"/>
      <c r="H32" s="176" t="s">
        <v>61</v>
      </c>
      <c r="I32" s="2"/>
    </row>
    <row r="33" spans="1:9" ht="21" customHeight="1" thickBot="1">
      <c r="A33" s="185"/>
      <c r="B33" s="185"/>
      <c r="C33" s="186"/>
      <c r="D33" s="189"/>
      <c r="E33" s="190"/>
      <c r="F33" s="106" t="s">
        <v>64</v>
      </c>
      <c r="G33" s="105" t="s">
        <v>65</v>
      </c>
      <c r="H33" s="177"/>
      <c r="I33" s="9"/>
    </row>
    <row r="34" spans="1:9" ht="12.75" customHeight="1">
      <c r="A34" s="166" t="s">
        <v>20</v>
      </c>
      <c r="B34" s="167"/>
      <c r="C34" s="168"/>
      <c r="D34" s="150"/>
      <c r="E34" s="151"/>
      <c r="F34" s="60">
        <f>F45+F46</f>
        <v>11.069999999999999</v>
      </c>
      <c r="G34" s="60">
        <v>12.18</v>
      </c>
      <c r="H34" s="61"/>
      <c r="I34" s="10"/>
    </row>
    <row r="35" spans="1:9" ht="12.75" customHeight="1">
      <c r="A35" s="118" t="s">
        <v>10</v>
      </c>
      <c r="B35" s="119"/>
      <c r="C35" s="120"/>
      <c r="D35" s="152" t="s">
        <v>37</v>
      </c>
      <c r="E35" s="153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24" t="s">
        <v>38</v>
      </c>
      <c r="E36" s="12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36" t="s">
        <v>39</v>
      </c>
      <c r="E37" s="137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36" t="s">
        <v>40</v>
      </c>
      <c r="E38" s="137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36" t="s">
        <v>50</v>
      </c>
      <c r="E39" s="137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36" t="s">
        <v>49</v>
      </c>
      <c r="E40" s="137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36" t="s">
        <v>41</v>
      </c>
      <c r="E41" s="137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36" t="s">
        <v>43</v>
      </c>
      <c r="E42" s="137"/>
      <c r="F42" s="70">
        <v>1.19</v>
      </c>
      <c r="G42" s="70">
        <v>1.31</v>
      </c>
      <c r="H42" s="46"/>
      <c r="I42" s="8"/>
    </row>
    <row r="43" spans="1:9" ht="12.75" customHeight="1">
      <c r="A43" s="118" t="s">
        <v>42</v>
      </c>
      <c r="B43" s="119"/>
      <c r="C43" s="120"/>
      <c r="D43" s="136"/>
      <c r="E43" s="137"/>
      <c r="F43" s="70">
        <v>3.44</v>
      </c>
      <c r="G43" s="70">
        <v>3.99</v>
      </c>
      <c r="H43" s="46"/>
      <c r="I43" s="8"/>
    </row>
    <row r="44" spans="1:9" ht="12.75" customHeight="1">
      <c r="A44" s="118" t="s">
        <v>14</v>
      </c>
      <c r="B44" s="119"/>
      <c r="C44" s="120"/>
      <c r="D44" s="136"/>
      <c r="E44" s="137"/>
      <c r="F44" s="71">
        <v>1.45</v>
      </c>
      <c r="G44" s="71">
        <v>1.6</v>
      </c>
      <c r="H44" s="46"/>
      <c r="I44" s="8"/>
    </row>
    <row r="45" spans="1:9" ht="12.75" customHeight="1">
      <c r="A45" s="169" t="s">
        <v>21</v>
      </c>
      <c r="B45" s="170"/>
      <c r="C45" s="171"/>
      <c r="D45" s="172"/>
      <c r="E45" s="173"/>
      <c r="F45" s="90">
        <f>SUM(F35:F44)</f>
        <v>9.149999999999999</v>
      </c>
      <c r="G45" s="90">
        <f>SUM(G35:G44)</f>
        <v>9.425</v>
      </c>
      <c r="H45" s="47"/>
      <c r="I45" s="8"/>
    </row>
    <row r="46" spans="1:9" ht="12.75" customHeight="1">
      <c r="A46" s="144" t="s">
        <v>16</v>
      </c>
      <c r="B46" s="145"/>
      <c r="C46" s="146"/>
      <c r="D46" s="136" t="s">
        <v>25</v>
      </c>
      <c r="E46" s="137"/>
      <c r="F46" s="72">
        <v>1.92</v>
      </c>
      <c r="G46" s="72">
        <v>2.76</v>
      </c>
      <c r="H46" s="79">
        <f>E20</f>
        <v>1.3588367796610186</v>
      </c>
      <c r="I46" s="8"/>
    </row>
    <row r="47" spans="1:9" ht="12.75" customHeight="1">
      <c r="A47" s="138" t="s">
        <v>31</v>
      </c>
      <c r="B47" s="139"/>
      <c r="C47" s="139"/>
      <c r="D47" s="139"/>
      <c r="E47" s="140"/>
      <c r="F47" s="53"/>
      <c r="G47" s="53"/>
      <c r="H47" s="90">
        <f>H48+H49</f>
        <v>0.4750375</v>
      </c>
      <c r="I47" s="11"/>
    </row>
    <row r="48" spans="1:9" ht="12.75" customHeight="1">
      <c r="A48" s="141" t="s">
        <v>56</v>
      </c>
      <c r="B48" s="142"/>
      <c r="C48" s="142"/>
      <c r="D48" s="142"/>
      <c r="E48" s="143"/>
      <c r="F48" s="52"/>
      <c r="G48" s="52"/>
      <c r="H48" s="91">
        <f>E22</f>
        <v>0.4750375</v>
      </c>
      <c r="I48" s="12"/>
    </row>
    <row r="49" spans="1:9" ht="12.75" customHeight="1">
      <c r="A49" s="147" t="s">
        <v>58</v>
      </c>
      <c r="B49" s="148"/>
      <c r="C49" s="148"/>
      <c r="D49" s="148"/>
      <c r="E49" s="149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99" t="s">
        <v>70</v>
      </c>
      <c r="B53" s="199"/>
      <c r="C53" s="199"/>
      <c r="D53" s="199"/>
      <c r="E53" s="199"/>
      <c r="F53" s="199"/>
      <c r="G53" s="199"/>
      <c r="H53" s="199"/>
    </row>
    <row r="54" spans="1:8" ht="27" customHeight="1" thickBot="1">
      <c r="A54" s="174" t="s">
        <v>46</v>
      </c>
      <c r="B54" s="175"/>
      <c r="C54" s="175"/>
      <c r="D54" s="82" t="s">
        <v>45</v>
      </c>
      <c r="E54" s="83" t="s">
        <v>53</v>
      </c>
      <c r="F54" s="115" t="s">
        <v>44</v>
      </c>
      <c r="G54" s="121"/>
      <c r="H54" s="84" t="s">
        <v>54</v>
      </c>
    </row>
    <row r="55" spans="1:8" ht="10.5" customHeight="1">
      <c r="A55" s="107"/>
      <c r="B55" s="108"/>
      <c r="C55" s="109"/>
      <c r="D55" s="85"/>
      <c r="E55" s="85"/>
      <c r="F55" s="111"/>
      <c r="G55" s="110"/>
      <c r="H55" s="86"/>
    </row>
    <row r="56" spans="1:8" ht="9.75" customHeight="1">
      <c r="A56" s="132" t="s">
        <v>57</v>
      </c>
      <c r="B56" s="133"/>
      <c r="C56" s="134"/>
      <c r="D56" s="87"/>
      <c r="E56" s="87"/>
      <c r="F56" s="195"/>
      <c r="G56" s="196"/>
      <c r="H56" s="88">
        <f>SUM(H55:H55)</f>
        <v>0</v>
      </c>
    </row>
    <row r="57" spans="1:8" ht="37.5" customHeight="1" thickBot="1">
      <c r="A57" s="135" t="s">
        <v>71</v>
      </c>
      <c r="B57" s="135"/>
      <c r="C57" s="135"/>
      <c r="D57" s="135"/>
      <c r="E57" s="135"/>
      <c r="F57" s="135"/>
      <c r="G57" s="135"/>
      <c r="H57" s="135"/>
    </row>
    <row r="58" spans="1:8" ht="27.75" customHeight="1" thickBot="1">
      <c r="A58" s="174" t="s">
        <v>46</v>
      </c>
      <c r="B58" s="175"/>
      <c r="C58" s="121"/>
      <c r="D58" s="82" t="s">
        <v>45</v>
      </c>
      <c r="E58" s="83" t="s">
        <v>53</v>
      </c>
      <c r="F58" s="115" t="s">
        <v>44</v>
      </c>
      <c r="G58" s="121"/>
      <c r="H58" s="84" t="s">
        <v>54</v>
      </c>
    </row>
    <row r="59" spans="1:8" ht="10.5" customHeight="1">
      <c r="A59" s="107"/>
      <c r="B59" s="108"/>
      <c r="C59" s="109"/>
      <c r="D59" s="85"/>
      <c r="E59" s="85"/>
      <c r="F59" s="111"/>
      <c r="G59" s="110"/>
      <c r="H59" s="86"/>
    </row>
    <row r="60" spans="1:8" ht="9.75" customHeight="1">
      <c r="A60" s="132" t="s">
        <v>57</v>
      </c>
      <c r="B60" s="133"/>
      <c r="C60" s="134"/>
      <c r="D60" s="87"/>
      <c r="E60" s="87"/>
      <c r="F60" s="195"/>
      <c r="G60" s="196"/>
      <c r="H60" s="88">
        <f>SUM(H59:H59)</f>
        <v>0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60:G60"/>
    <mergeCell ref="F30:G30"/>
    <mergeCell ref="F56:G56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2013-02-26T11:31:08Z</cp:lastPrinted>
  <dcterms:created xsi:type="dcterms:W3CDTF">2009-03-27T08:34:00Z</dcterms:created>
  <dcterms:modified xsi:type="dcterms:W3CDTF">2013-03-19T08:17:10Z</dcterms:modified>
  <cp:category/>
  <cp:version/>
  <cp:contentType/>
  <cp:contentStatus/>
</cp:coreProperties>
</file>