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<sst xmlns="http://schemas.openxmlformats.org/spreadsheetml/2006/main" count="100" uniqueCount="87">
  <si>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</si>
  <si>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</si>
  <si>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</si>
  <si>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</si>
  <si>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</si>
  <si>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</si>
  <si>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</si>
  <si>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</si>
  <si>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</si>
  <si>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</si>
  <si>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</si>
  <si>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</si>
  <si>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</si>
  <si>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</si>
  <si>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</si>
  <si>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</si>
  <si>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</si>
  <si>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</si>
  <si>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</si>
  <si>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</si>
  <si>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</si>
  <si>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</si>
  <si>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</si>
  <si>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</si>
  <si>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</si>
  <si>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</si>
  <si>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</si>
  <si>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</si>
  <si>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</si>
  <si>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</si>
  <si>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</si>
  <si>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</si>
  <si>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</si>
  <si>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</si>
  <si>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</si>
  <si>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</si>
  <si>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</si>
  <si>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</si>
  <si>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</si>
  <si>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</si>
  <si>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</si>
  <si>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</si>
  <si>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</si>
  <si>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</si>
  <si>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</si>
  <si>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</si>
  <si>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</si>
  <si>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</si>
  <si>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</si>
  <si>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</si>
  <si>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</si>
  <si>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</si>
  <si>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</si>
  <si>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</si>
  <si>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</si>
  <si>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</si>
  <si>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</si>
  <si>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</si>
  <si>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</si>
  <si>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</si>
  <si>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</si>
  <si>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</si>
  <si>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</si>
  <si>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</si>
  <si>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</si>
  <si>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</si>
  <si>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</si>
  <si>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</si>
  <si>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</si>
  <si>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</si>
  <si>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</si>
  <si>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</si>
  <si>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ГЛАДКОВА д 18</t>
  </si>
  <si>
    <t>Ремонт мягкой кровли (кв.7)</t>
  </si>
  <si>
    <t>Август</t>
  </si>
  <si>
    <t xml:space="preserve">м2        </t>
  </si>
  <si>
    <t>Ремонт мягкой кровли (над кв.7)</t>
  </si>
  <si>
    <t>Март</t>
  </si>
  <si>
    <t>Ремонт примыканий (мягкая кровля кв.5,6,13)</t>
  </si>
  <si>
    <t>Июль</t>
  </si>
  <si>
    <t xml:space="preserve">м         </t>
  </si>
  <si>
    <t>Ремонт щитов (кв.15)</t>
  </si>
  <si>
    <t>Декабрь</t>
  </si>
  <si>
    <t xml:space="preserve">шт        </t>
  </si>
  <si>
    <t>Ремонт щитов (кв.15+ выкл.2п.)</t>
  </si>
  <si>
    <t>Ноябрь</t>
  </si>
  <si>
    <t>Устройство забора ()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</si>
</sst>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732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93.3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161.338</v>
      </c>
      <c r="D15" s="27">
        <f>D16+D22</f>
        <v>160.023</v>
      </c>
      <c r="E15" s="27">
        <f>E16+E22</f>
        <v>141.79879076271186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143.135</v>
      </c>
      <c r="D16" s="43">
        <v>141.971</v>
      </c>
      <c r="E16" s="17">
        <f>C16*0.1525+E19+E21</f>
        <v>139.02283326271186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94.91299999999998</v>
      </c>
      <c r="D18" s="54"/>
      <c r="E18" s="52">
        <f>C18</f>
        <v>94.91299999999998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80.43474576271186</v>
      </c>
      <c r="D19" s="17"/>
      <c r="E19" s="17">
        <f>C19</f>
        <v>80.43474576271186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48.222</v>
      </c>
      <c r="D20" s="19"/>
      <c r="E20" s="83">
        <f>E16-E18</f>
        <v>44.109833262711874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-3.191</v>
      </c>
      <c r="C21" s="18">
        <f>C20/1.18</f>
        <v>40.86610169491526</v>
      </c>
      <c r="D21" s="18"/>
      <c r="E21" s="46">
        <v>36.76</v>
      </c>
      <c r="F21" s="183"/>
      <c r="G21" s="184"/>
      <c r="H21" s="92">
        <f>B21+C21-E21</f>
        <v>0.9151016949152577</v>
      </c>
      <c r="I21" s="2"/>
    </row>
    <row r="22" spans="1:9" ht="15" customHeight="1">
      <c r="A22" s="104" t="s">
        <v>4</v>
      </c>
      <c r="B22" s="57"/>
      <c r="C22" s="42">
        <v>18.203</v>
      </c>
      <c r="D22" s="44">
        <v>18.052</v>
      </c>
      <c r="E22" s="21">
        <f>C22*0.1525+E23</f>
        <v>2.7759574999999996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50.369</v>
      </c>
      <c r="C23" s="41">
        <f>C22/1.18</f>
        <v>15.426271186440678</v>
      </c>
      <c r="D23" s="18"/>
      <c r="E23" s="46">
        <v>0</v>
      </c>
      <c r="F23" s="183"/>
      <c r="G23" s="184"/>
      <c r="H23" s="92">
        <f>B23+C23-E23</f>
        <v>65.79527118644067</v>
      </c>
      <c r="I23" s="2"/>
    </row>
    <row r="24" spans="1:9" ht="19.5" customHeight="1">
      <c r="A24" s="105" t="s">
        <v>5</v>
      </c>
      <c r="B24" s="29"/>
      <c r="C24" s="30">
        <f>SUM(C26:C29)</f>
        <v>364.786</v>
      </c>
      <c r="D24" s="30">
        <f>SUM(D26:D29)</f>
        <v>362.45799999999997</v>
      </c>
      <c r="E24" s="30">
        <f>SUM(E26:E29)</f>
        <v>364.786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51.748</v>
      </c>
      <c r="D26" s="45">
        <v>51.827</v>
      </c>
      <c r="E26" s="11">
        <f>C26</f>
        <v>51.748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63.612</v>
      </c>
      <c r="D27" s="45">
        <v>63.71</v>
      </c>
      <c r="E27" s="11">
        <f>C27</f>
        <v>63.612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249.426</v>
      </c>
      <c r="D28" s="65">
        <v>246.921</v>
      </c>
      <c r="E28" s="54">
        <f>C28</f>
        <v>249.426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47.178</v>
      </c>
      <c r="C30" s="71">
        <f>C24+C15</f>
        <v>526.124</v>
      </c>
      <c r="D30" s="69">
        <f>D24+D15</f>
        <v>522.481</v>
      </c>
      <c r="E30" s="69">
        <f>E24+E15</f>
        <v>506.58479076271186</v>
      </c>
      <c r="F30" s="142">
        <v>0</v>
      </c>
      <c r="G30" s="143"/>
      <c r="H30" s="70">
        <f>H21+H23</f>
        <v>66.71037288135594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44.109833262711874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2.7759574999999996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2.7759574999999996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34.8</v>
      </c>
      <c r="G55" s="80"/>
      <c r="H55" s="108">
        <v>10.306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3.6</v>
      </c>
      <c r="G56" s="215"/>
      <c r="H56" s="216">
        <v>1.499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16.7</v>
      </c>
      <c r="G57" s="215"/>
      <c r="H57" s="216">
        <v>4.797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83</v>
      </c>
      <c r="F58" s="214">
        <v>1</v>
      </c>
      <c r="G58" s="215"/>
      <c r="H58" s="216">
        <v>0.798</v>
      </c>
    </row>
    <row r="59" spans="1:8" ht="10.5" customHeight="1">
      <c r="A59" s="213" t="s">
        <v>84</v>
      </c>
      <c r="B59" s="78"/>
      <c r="C59" s="79"/>
      <c r="D59" s="61" t="s">
        <v>85</v>
      </c>
      <c r="E59" s="61" t="s">
        <v>83</v>
      </c>
      <c r="F59" s="214">
        <v>1</v>
      </c>
      <c r="G59" s="215"/>
      <c r="H59" s="216">
        <v>0.724</v>
      </c>
    </row>
    <row r="60" spans="1:8" ht="10.5" customHeight="1">
      <c r="A60" s="213" t="s">
        <v>86</v>
      </c>
      <c r="B60" s="78"/>
      <c r="C60" s="79"/>
      <c r="D60" s="61" t="s">
        <v>79</v>
      </c>
      <c r="E60" s="61" t="s">
        <v>75</v>
      </c>
      <c r="F60" s="214">
        <v>25.2</v>
      </c>
      <c r="G60" s="215"/>
      <c r="H60" s="216">
        <v>18.636</v>
      </c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SUM(H55:H60)</f>
        <v>36.76</v>
      </c>
    </row>
    <row r="62" spans="1:8" ht="37.5" customHeight="1" thickBot="1">
      <c r="A62" s="185" t="s">
        <v>65</v>
      </c>
      <c r="B62" s="185"/>
      <c r="C62" s="185"/>
      <c r="D62" s="185"/>
      <c r="E62" s="185"/>
      <c r="F62" s="185"/>
      <c r="G62" s="185"/>
      <c r="H62" s="185"/>
    </row>
    <row r="63" spans="1:8" ht="27.75" customHeight="1" thickBot="1">
      <c r="A63" s="134" t="s">
        <v>45</v>
      </c>
      <c r="B63" s="135"/>
      <c r="C63" s="144"/>
      <c r="D63" s="58" t="s">
        <v>44</v>
      </c>
      <c r="E63" s="59" t="s">
        <v>52</v>
      </c>
      <c r="F63" s="204" t="s">
        <v>43</v>
      </c>
      <c r="G63" s="144"/>
      <c r="H63" s="60" t="s">
        <v>53</v>
      </c>
    </row>
    <row r="64" spans="1:8" ht="10.5" customHeight="1">
      <c r="A64" s="110"/>
      <c r="B64" s="78"/>
      <c r="C64" s="79"/>
      <c r="D64" s="61"/>
      <c r="E64" s="61"/>
      <c r="F64" s="81"/>
      <c r="G64" s="80"/>
      <c r="H64" s="108"/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SUM(H64:H64)</f>
        <v>0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5:G65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2014-03-12T04:28:28Z</dcterms:modified>
  <cp:category/>
  <cp:version/>
  <cp:contentType/>
  <cp:contentStatus/>
</cp:coreProperties>
</file>