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<sst xmlns="http://schemas.openxmlformats.org/spreadsheetml/2006/main" count="94" uniqueCount="82">
  <si>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</si>
  <si>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</si>
  <si>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</si>
  <si>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</si>
  <si>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</si>
  <si>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</si>
  <si>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</si>
  <si>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</si>
  <si>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</si>
  <si>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</si>
  <si>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</si>
  <si>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</si>
  <si>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</si>
  <si>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</si>
  <si>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</si>
  <si>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</si>
  <si>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</si>
  <si>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</si>
  <si>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</si>
  <si>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</si>
  <si>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</si>
  <si>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</si>
  <si>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</si>
  <si>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</si>
  <si>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</si>
  <si>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</si>
  <si>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</si>
  <si>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</si>
  <si>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</si>
  <si>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</si>
  <si>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</si>
  <si>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</si>
  <si>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</si>
  <si>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</si>
  <si>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</si>
  <si>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</si>
  <si>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</si>
  <si>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</si>
  <si>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</si>
  <si>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</si>
  <si>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</si>
  <si>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</si>
  <si>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</si>
  <si>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</si>
  <si>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</si>
  <si>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</si>
  <si>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</si>
  <si>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</si>
  <si>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</si>
  <si>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</si>
  <si>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</si>
  <si>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</si>
  <si>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</si>
  <si>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</si>
  <si>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</si>
  <si>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</si>
  <si>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</si>
  <si>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</si>
  <si>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</si>
  <si>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</si>
  <si>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</si>
  <si>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</si>
  <si>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</si>
  <si>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</si>
  <si>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</si>
  <si>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</si>
  <si>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</si>
  <si>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</si>
  <si>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</si>
  <si>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</si>
  <si>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</si>
  <si>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</si>
  <si>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ОЧИСТНЫЕ СООРУЖ. д 2</t>
  </si>
  <si>
    <t>Ремонт мягкой кровли (2-й под.,+ лавочки-3шт.)</t>
  </si>
  <si>
    <t>Сентябрь</t>
  </si>
  <si>
    <t xml:space="preserve">м2        </t>
  </si>
  <si>
    <t>Ремонт мягкой кровли (над.кв.16)</t>
  </si>
  <si>
    <t>Август</t>
  </si>
  <si>
    <t>Ремонт щитов (кв.1)</t>
  </si>
  <si>
    <t>Ноябрь</t>
  </si>
  <si>
    <t xml:space="preserve">шт        </t>
  </si>
  <si>
    <t>Устройство забора ()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</si>
</sst>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885.5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198.388</v>
      </c>
      <c r="D15" s="27">
        <f>D16+D22</f>
        <v>197.919</v>
      </c>
      <c r="E15" s="27">
        <f>E16+E22</f>
        <v>183.17532254237292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173.151</v>
      </c>
      <c r="D16" s="43">
        <v>172.745</v>
      </c>
      <c r="E16" s="17">
        <f>C16*0.1525+E19+E21</f>
        <v>179.3266800423729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114.81300000000002</v>
      </c>
      <c r="D18" s="54"/>
      <c r="E18" s="52">
        <f>C18</f>
        <v>114.81300000000002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97.2991525423729</v>
      </c>
      <c r="D19" s="17"/>
      <c r="E19" s="17">
        <f>C19</f>
        <v>97.2991525423729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58.338</v>
      </c>
      <c r="D20" s="19"/>
      <c r="E20" s="83">
        <f>E16-E18</f>
        <v>64.5136800423729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-43.184</v>
      </c>
      <c r="C21" s="18">
        <f>C20/1.18</f>
        <v>49.43898305084746</v>
      </c>
      <c r="D21" s="18"/>
      <c r="E21" s="46">
        <v>55.622</v>
      </c>
      <c r="F21" s="183"/>
      <c r="G21" s="184"/>
      <c r="H21" s="92">
        <f>B21+C21-E21</f>
        <v>-49.367016949152536</v>
      </c>
      <c r="I21" s="2"/>
    </row>
    <row r="22" spans="1:9" ht="15" customHeight="1">
      <c r="A22" s="104" t="s">
        <v>4</v>
      </c>
      <c r="B22" s="57"/>
      <c r="C22" s="42">
        <v>25.237</v>
      </c>
      <c r="D22" s="44">
        <v>25.174</v>
      </c>
      <c r="E22" s="21">
        <f>C22*0.1525+E23</f>
        <v>3.8486424999999995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66.599</v>
      </c>
      <c r="C23" s="41">
        <f>C22/1.18</f>
        <v>21.38728813559322</v>
      </c>
      <c r="D23" s="18"/>
      <c r="E23" s="46">
        <v>0</v>
      </c>
      <c r="F23" s="183"/>
      <c r="G23" s="184"/>
      <c r="H23" s="92">
        <f>B23+C23-E23</f>
        <v>87.98628813559323</v>
      </c>
      <c r="I23" s="2"/>
    </row>
    <row r="24" spans="1:9" ht="19.5" customHeight="1">
      <c r="A24" s="105" t="s">
        <v>5</v>
      </c>
      <c r="B24" s="29"/>
      <c r="C24" s="30">
        <f>SUM(C26:C29)</f>
        <v>397.759</v>
      </c>
      <c r="D24" s="30">
        <f>SUM(D26:D29)</f>
        <v>399.10699999999997</v>
      </c>
      <c r="E24" s="30">
        <f>SUM(E26:E29)</f>
        <v>397.759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43.792</v>
      </c>
      <c r="D26" s="45">
        <v>44.956</v>
      </c>
      <c r="E26" s="11">
        <f>C26</f>
        <v>43.792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53.833</v>
      </c>
      <c r="D27" s="45">
        <v>55.264</v>
      </c>
      <c r="E27" s="11">
        <f>C27</f>
        <v>53.833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300.134</v>
      </c>
      <c r="D28" s="65">
        <v>298.887</v>
      </c>
      <c r="E28" s="54">
        <f>C28</f>
        <v>300.134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23.415000000000006</v>
      </c>
      <c r="C30" s="71">
        <f>C24+C15</f>
        <v>596.147</v>
      </c>
      <c r="D30" s="69">
        <f>D24+D15</f>
        <v>597.026</v>
      </c>
      <c r="E30" s="69">
        <f>E24+E15</f>
        <v>580.9343225423729</v>
      </c>
      <c r="F30" s="142">
        <v>0</v>
      </c>
      <c r="G30" s="143"/>
      <c r="H30" s="70">
        <f>H21+H23</f>
        <v>38.61927118644069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64.5136800423729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3.8486424999999995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3.8486424999999995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30.43</v>
      </c>
      <c r="G55" s="80"/>
      <c r="H55" s="108">
        <v>21.921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17.4</v>
      </c>
      <c r="G56" s="215"/>
      <c r="H56" s="216">
        <v>5.152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1</v>
      </c>
      <c r="G57" s="215"/>
      <c r="H57" s="216">
        <v>0.796</v>
      </c>
    </row>
    <row r="58" spans="1:8" ht="10.5" customHeight="1">
      <c r="A58" s="213" t="s">
        <v>81</v>
      </c>
      <c r="B58" s="78"/>
      <c r="C58" s="79"/>
      <c r="D58" s="61" t="s">
        <v>77</v>
      </c>
      <c r="E58" s="61" t="s">
        <v>75</v>
      </c>
      <c r="F58" s="214">
        <v>36</v>
      </c>
      <c r="G58" s="215"/>
      <c r="H58" s="216">
        <v>27.753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55.622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2014-03-12T04:29:50Z</dcterms:modified>
  <cp:category/>
  <cp:version/>
  <cp:contentType/>
  <cp:contentStatus/>
</cp:coreProperties>
</file>